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3380" tabRatio="597"/>
  </bookViews>
  <sheets>
    <sheet name="Ｒ8・10-Ｒ9・4" sheetId="3" r:id="rId1"/>
    <sheet name="Ｒ8・4-Ｒ9・4" sheetId="2" r:id="rId2"/>
  </sheets>
  <calcPr calcId="144525"/>
</workbook>
</file>

<file path=xl/sharedStrings.xml><?xml version="1.0" encoding="utf-8"?>
<sst xmlns="http://schemas.openxmlformats.org/spreadsheetml/2006/main" count="265" uniqueCount="85">
  <si>
    <t>八木山地区社協 活動日程</t>
  </si>
  <si>
    <t>Ｒ8(２０２6) 年度　10-4月</t>
  </si>
  <si>
    <t>月</t>
  </si>
  <si>
    <t>日</t>
  </si>
  <si>
    <t>曜</t>
  </si>
  <si>
    <t>活動計画</t>
  </si>
  <si>
    <t>土</t>
  </si>
  <si>
    <t>※市社協福祉ﾌｪｽﾃﾊﾞﾙ（市民公園　９：00-15：00）</t>
  </si>
  <si>
    <t>はつらつ八木山マルシェ（かかみがはら支援学校体育館13：30～）</t>
  </si>
  <si>
    <t>つ連合自治会役員会</t>
  </si>
  <si>
    <t>地域ふれあいコンサート（松コミ13：30～）</t>
  </si>
  <si>
    <t>金</t>
  </si>
  <si>
    <r>
      <rPr>
        <b/>
        <sz val="11"/>
        <color theme="1"/>
        <rFont val="ＭＳ Ｐ明朝"/>
        <charset val="128"/>
      </rPr>
      <t>アルミ収集</t>
    </r>
    <r>
      <rPr>
        <b/>
        <sz val="8"/>
        <color theme="1"/>
        <rFont val="ＭＳ Ｐ明朝"/>
        <charset val="128"/>
      </rPr>
      <t>（ゴミステーション8：00～）</t>
    </r>
  </si>
  <si>
    <r>
      <rPr>
        <b/>
        <sz val="11"/>
        <color rgb="FFFF0000"/>
        <rFont val="ＭＳ Ｐ明朝"/>
        <charset val="128"/>
      </rPr>
      <t>ポータルサイト会議</t>
    </r>
    <r>
      <rPr>
        <b/>
        <sz val="8"/>
        <color rgb="FFFF0000"/>
        <rFont val="ＭＳ Ｐ明朝"/>
        <charset val="128"/>
      </rPr>
      <t>（さ家10：00～）</t>
    </r>
  </si>
  <si>
    <t>松連合自治会役員会</t>
  </si>
  <si>
    <t>長縄先生の健康体操教室（松コミ10：00～12：00）</t>
  </si>
  <si>
    <t>水</t>
  </si>
  <si>
    <t>なぞときとスライムで遊ぼう（ふれセン10：00～11：30）</t>
  </si>
  <si>
    <t>お出かけノルデイック（フラワーパーク江南10：00～12：00）</t>
  </si>
  <si>
    <t>八名地区民児協23名視察来訪（集会所10：00～）</t>
  </si>
  <si>
    <t>木</t>
  </si>
  <si>
    <t>※岐阜県社会福祉大会（長良川国際会議場　１３：００～１５：３０）</t>
  </si>
  <si>
    <t>八木山健康ウオーク2026（小学校9：00～15：00）</t>
  </si>
  <si>
    <t>地区社協事務局会議（さ家13:30～15:00）</t>
  </si>
  <si>
    <t>11月</t>
  </si>
  <si>
    <t>市民清掃（7：00～9：00） 21日 14時～</t>
  </si>
  <si>
    <t>八木山健康ウオーク</t>
  </si>
  <si>
    <t>「グルッポふじとう」見学</t>
  </si>
  <si>
    <t>お出かけノルデイック（扶桑町木曽川沿い歩道10：00～12：00）</t>
  </si>
  <si>
    <t>※市社会福祉大会（産業文化センター  13:30～15:30）</t>
  </si>
  <si>
    <t>12月</t>
  </si>
  <si>
    <t>長縄先生の健康体操教室（ふれセン10：00～12：00）</t>
  </si>
  <si>
    <t>※名城大学人間学部講義（10：50～12：20）</t>
  </si>
  <si>
    <t>27年</t>
  </si>
  <si>
    <t>新春のつどい</t>
  </si>
  <si>
    <t>1月</t>
  </si>
  <si>
    <t>地区社協理事会（つ集会所13:30～15:30）</t>
  </si>
  <si>
    <t>評議員会（ふれセン10:00～11：30）</t>
  </si>
  <si>
    <t>2月</t>
  </si>
  <si>
    <t>はつらつ八木山マルシェ(かかみがはら支援学校体育館13:30～)</t>
  </si>
  <si>
    <t>火</t>
  </si>
  <si>
    <t>※地区社協会長・福祉推進員合同会議（総福１３：３０～１５：３０）</t>
  </si>
  <si>
    <t>3月</t>
  </si>
  <si>
    <t>4月</t>
  </si>
  <si>
    <t>地区社協会計監査</t>
  </si>
  <si>
    <r>
      <rPr>
        <b/>
        <sz val="11"/>
        <color rgb="FFFF0000"/>
        <rFont val="ＭＳ Ｐ明朝"/>
        <charset val="128"/>
      </rPr>
      <t>地区社協理事会（ふれあいセンター13:30～15:30）</t>
    </r>
    <r>
      <rPr>
        <b/>
        <vertAlign val="superscript"/>
        <sz val="11"/>
        <color rgb="FFFF0000"/>
        <rFont val="ＭＳ Ｐ明朝"/>
        <charset val="128"/>
      </rPr>
      <t>※１</t>
    </r>
  </si>
  <si>
    <t xml:space="preserve">地区社協合同会議（ふれセン10:30～12:00 ）  </t>
  </si>
  <si>
    <t>Ｒ8(２０２6) 年度　4-9月</t>
  </si>
  <si>
    <t>非表示列</t>
  </si>
  <si>
    <r>
      <rPr>
        <b/>
        <sz val="11"/>
        <rFont val="ＭＳ Ｐ明朝"/>
        <charset val="128"/>
      </rPr>
      <t>地区社協理事会</t>
    </r>
    <r>
      <rPr>
        <b/>
        <sz val="8"/>
        <rFont val="ＭＳ Ｐ明朝"/>
        <charset val="128"/>
      </rPr>
      <t>（ふれあいセンター13:30～15:30）</t>
    </r>
  </si>
  <si>
    <r>
      <rPr>
        <b/>
        <sz val="11"/>
        <color theme="1"/>
        <rFont val="ＭＳ Ｐ明朝"/>
        <charset val="128"/>
      </rPr>
      <t>地区社協理事評議員新旧合同会議</t>
    </r>
    <r>
      <rPr>
        <b/>
        <sz val="8"/>
        <color theme="1"/>
        <rFont val="ＭＳ Ｐ明朝"/>
        <charset val="128"/>
      </rPr>
      <t xml:space="preserve">（ふれセン10:30～12:00 ）  </t>
    </r>
  </si>
  <si>
    <r>
      <rPr>
        <b/>
        <sz val="11"/>
        <color theme="1"/>
        <rFont val="ＭＳ Ｐ明朝"/>
        <charset val="128"/>
      </rPr>
      <t>※自治会連合会長・地区社協会長合同会議</t>
    </r>
    <r>
      <rPr>
        <b/>
        <sz val="8"/>
        <color theme="1"/>
        <rFont val="ＭＳ Ｐ明朝"/>
        <charset val="128"/>
      </rPr>
      <t>（福祉会館 16：00-17：00）</t>
    </r>
  </si>
  <si>
    <t>まち協連絡協議会</t>
  </si>
  <si>
    <r>
      <rPr>
        <b/>
        <sz val="11"/>
        <color theme="1"/>
        <rFont val="ＭＳ Ｐ明朝"/>
        <charset val="128"/>
      </rPr>
      <t>地区社協事務局会議</t>
    </r>
    <r>
      <rPr>
        <b/>
        <sz val="8"/>
        <color theme="1"/>
        <rFont val="ＭＳ Ｐ明朝"/>
        <charset val="128"/>
      </rPr>
      <t>（さ家13:30～15:00）　</t>
    </r>
  </si>
  <si>
    <t>5月</t>
  </si>
  <si>
    <t>2025/4/2</t>
  </si>
  <si>
    <r>
      <rPr>
        <b/>
        <sz val="11"/>
        <rFont val="ＭＳ Ｐ明朝"/>
        <charset val="128"/>
      </rPr>
      <t>はつらつ八木山マルシェ</t>
    </r>
    <r>
      <rPr>
        <b/>
        <sz val="8"/>
        <rFont val="ＭＳ Ｐ明朝"/>
        <charset val="128"/>
      </rPr>
      <t>(13：30～ 支援学校体育館)</t>
    </r>
  </si>
  <si>
    <t>※中京大学 講義</t>
  </si>
  <si>
    <r>
      <rPr>
        <b/>
        <sz val="11"/>
        <rFont val="ＭＳ Ｐ明朝"/>
        <charset val="128"/>
      </rPr>
      <t>春の大爆笑　桂福若師匠落語会</t>
    </r>
    <r>
      <rPr>
        <b/>
        <sz val="8"/>
        <rFont val="ＭＳ Ｐ明朝"/>
        <charset val="128"/>
      </rPr>
      <t>（ふれセン１３：３０～）</t>
    </r>
  </si>
  <si>
    <t>松4組長会</t>
  </si>
  <si>
    <t>松3組長会</t>
  </si>
  <si>
    <t>岐阜トヨペット30名来訪</t>
  </si>
  <si>
    <t>※名城大学講義</t>
  </si>
  <si>
    <t>　　※名古屋外語大学講義　　</t>
  </si>
  <si>
    <r>
      <rPr>
        <b/>
        <sz val="11"/>
        <color theme="1"/>
        <rFont val="ＭＳ Ｐ明朝"/>
        <charset val="128"/>
      </rPr>
      <t>※近隣ケアグループ全体研修</t>
    </r>
    <r>
      <rPr>
        <b/>
        <sz val="8"/>
        <color theme="1"/>
        <rFont val="ＭＳ Ｐ明朝"/>
        <charset val="128"/>
      </rPr>
      <t>（あすかホール１０：００から１１：３０）</t>
    </r>
  </si>
  <si>
    <r>
      <rPr>
        <b/>
        <sz val="11"/>
        <color rgb="FFFF0000"/>
        <rFont val="ＭＳ Ｐ明朝"/>
        <charset val="128"/>
      </rPr>
      <t>地区社協事務局会議</t>
    </r>
    <r>
      <rPr>
        <b/>
        <sz val="8"/>
        <color rgb="FFFF0000"/>
        <rFont val="ＭＳ Ｐ明朝"/>
        <charset val="128"/>
      </rPr>
      <t>（さ家13:30～15:00）</t>
    </r>
  </si>
  <si>
    <t>6月</t>
  </si>
  <si>
    <r>
      <rPr>
        <b/>
        <sz val="11"/>
        <rFont val="ＭＳ Ｐ明朝"/>
        <charset val="128"/>
      </rPr>
      <t>地区社協会長・福祉推進員研修会</t>
    </r>
    <r>
      <rPr>
        <b/>
        <sz val="8"/>
        <rFont val="ＭＳ Ｐ明朝"/>
        <charset val="128"/>
      </rPr>
      <t>（総福１３：３０～１５：３０）</t>
    </r>
  </si>
  <si>
    <r>
      <rPr>
        <b/>
        <sz val="11"/>
        <color rgb="FFFF0000"/>
        <rFont val="ＭＳ Ｐ明朝"/>
        <charset val="128"/>
      </rPr>
      <t>地区社協理事会</t>
    </r>
    <r>
      <rPr>
        <b/>
        <sz val="8"/>
        <color rgb="FFFF0000"/>
        <rFont val="ＭＳ Ｐ明朝"/>
        <charset val="128"/>
      </rPr>
      <t xml:space="preserve">（つ集会所13:30～15:30）    </t>
    </r>
  </si>
  <si>
    <t>つ5・6班長会　松連合自治会役員会</t>
  </si>
  <si>
    <t>松1・2・7組長会　つ1・4班長会</t>
  </si>
  <si>
    <t>つ3班長会</t>
  </si>
  <si>
    <t>つ8班長会　　</t>
  </si>
  <si>
    <r>
      <rPr>
        <b/>
        <sz val="11"/>
        <rFont val="ＭＳ Ｐ明朝"/>
        <charset val="128"/>
      </rPr>
      <t>八木山音楽祭</t>
    </r>
    <r>
      <rPr>
        <b/>
        <sz val="8"/>
        <rFont val="ＭＳ Ｐ明朝"/>
        <charset val="128"/>
      </rPr>
      <t>（　１３：３０～　ふれあいセンター）　</t>
    </r>
    <r>
      <rPr>
        <b/>
        <sz val="11"/>
        <rFont val="ＭＳ Ｐ明朝"/>
        <charset val="128"/>
      </rPr>
      <t>　　　　　　　　　</t>
    </r>
  </si>
  <si>
    <t>松5・6組長会　つ2・7班長会</t>
  </si>
  <si>
    <t>地区社協への助成金に関する意見交換会</t>
  </si>
  <si>
    <t>7月</t>
  </si>
  <si>
    <r>
      <rPr>
        <b/>
        <sz val="11"/>
        <color theme="1"/>
        <rFont val="ＭＳ Ｐ明朝"/>
        <charset val="128"/>
      </rPr>
      <t>市民清掃</t>
    </r>
    <r>
      <rPr>
        <b/>
        <sz val="8"/>
        <color theme="1"/>
        <rFont val="ＭＳ Ｐ明朝"/>
        <charset val="128"/>
      </rPr>
      <t>（共催　6：00～8：00）</t>
    </r>
  </si>
  <si>
    <t>つつじ盆踊り</t>
  </si>
  <si>
    <t>さわやか福祉財団フォーラム</t>
  </si>
  <si>
    <t>8月</t>
  </si>
  <si>
    <t>9月</t>
  </si>
  <si>
    <r>
      <rPr>
        <b/>
        <sz val="11"/>
        <color rgb="FFFF0000"/>
        <rFont val="ＭＳ Ｐ明朝"/>
        <charset val="128"/>
      </rPr>
      <t>地区社協理事会</t>
    </r>
    <r>
      <rPr>
        <b/>
        <sz val="8"/>
        <color rgb="FFFF0000"/>
        <rFont val="ＭＳ Ｐ明朝"/>
        <charset val="128"/>
      </rPr>
      <t>（つ集会所13:30～15:30）</t>
    </r>
    <r>
      <rPr>
        <b/>
        <sz val="11"/>
        <color rgb="FFFF0000"/>
        <rFont val="ＭＳ Ｐ明朝"/>
        <charset val="128"/>
      </rPr>
      <t xml:space="preserve">    </t>
    </r>
  </si>
  <si>
    <r>
      <rPr>
        <b/>
        <sz val="11"/>
        <color rgb="FFFF0000"/>
        <rFont val="ＭＳ Ｐ明朝"/>
        <charset val="128"/>
      </rPr>
      <t>地区社協合同会議</t>
    </r>
    <r>
      <rPr>
        <b/>
        <sz val="8"/>
        <color rgb="FFFF0000"/>
        <rFont val="ＭＳ Ｐ明朝"/>
        <charset val="128"/>
      </rPr>
      <t>（ふれセン13:30～15:30）　</t>
    </r>
  </si>
  <si>
    <r>
      <rPr>
        <b/>
        <sz val="11"/>
        <color theme="1"/>
        <rFont val="ＭＳ Ｐ明朝"/>
        <charset val="128"/>
      </rPr>
      <t>八木山フェスタ</t>
    </r>
    <r>
      <rPr>
        <b/>
        <sz val="8"/>
        <color theme="1"/>
        <rFont val="ＭＳ Ｐ明朝"/>
        <charset val="128"/>
      </rPr>
      <t>（共催　雨天延期）</t>
    </r>
  </si>
</sst>
</file>

<file path=xl/styles.xml><?xml version="1.0" encoding="utf-8"?>
<styleSheet xmlns="http://schemas.openxmlformats.org/spreadsheetml/2006/main">
  <numFmts count="5">
    <numFmt numFmtId="176" formatCode="_-&quot;\&quot;* #,##0.00_-\ ;\-&quot;\&quot;* #,##0.00_-\ ;_-&quot;\&quot;* &quot;-&quot;??_-\ ;_-@_-"/>
    <numFmt numFmtId="43" formatCode="_ * #,##0.00_ ;_ * \-#,##0.00_ ;_ * &quot;-&quot;??_ ;_ @_ "/>
    <numFmt numFmtId="177" formatCode="_ * #,##0_ ;_ * \-#,##0_ ;_ * &quot;-&quot;??_ ;_ @_ "/>
    <numFmt numFmtId="178" formatCode="0_);[Red]\(0\)"/>
    <numFmt numFmtId="179" formatCode="_-&quot;\&quot;* #,##0_-\ ;\-&quot;\&quot;* #,##0_-\ ;_-&quot;\&quot;* &quot;-&quot;??_-\ ;_-@_-"/>
  </numFmts>
  <fonts count="37">
    <font>
      <sz val="11"/>
      <color theme="1"/>
      <name val="ＭＳ Ｐゴシック"/>
      <charset val="128"/>
      <scheme val="minor"/>
    </font>
    <font>
      <sz val="16"/>
      <color theme="0"/>
      <name val="ＭＳ Ｐ明朝"/>
      <charset val="128"/>
    </font>
    <font>
      <sz val="12"/>
      <color theme="0"/>
      <name val="ＭＳ Ｐ明朝"/>
      <charset val="128"/>
    </font>
    <font>
      <sz val="12"/>
      <color theme="1"/>
      <name val="ＭＳ Ｐ明朝"/>
      <charset val="128"/>
    </font>
    <font>
      <sz val="14"/>
      <color theme="0"/>
      <name val="ＭＳ Ｐ明朝"/>
      <charset val="128"/>
    </font>
    <font>
      <b/>
      <sz val="11"/>
      <color theme="1"/>
      <name val="ＭＳ Ｐ明朝"/>
      <charset val="128"/>
    </font>
    <font>
      <b/>
      <sz val="11"/>
      <color theme="1"/>
      <name val="ＭＳ Ｐゴシック"/>
      <charset val="128"/>
      <scheme val="minor"/>
    </font>
    <font>
      <b/>
      <sz val="11"/>
      <name val="ＭＳ Ｐ明朝"/>
      <charset val="128"/>
    </font>
    <font>
      <b/>
      <sz val="11"/>
      <color rgb="FFFF0000"/>
      <name val="ＭＳ Ｐ明朝"/>
      <charset val="128"/>
    </font>
    <font>
      <b/>
      <sz val="10"/>
      <color theme="1"/>
      <name val="ＭＳ Ｐ明朝"/>
      <charset val="128"/>
    </font>
    <font>
      <sz val="11"/>
      <name val="ＭＳ Ｐ明朝"/>
      <charset val="128"/>
    </font>
    <font>
      <sz val="11"/>
      <color theme="1"/>
      <name val="ＭＳ Ｐ明朝"/>
      <charset val="128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name val="ＭＳ Ｐゴシック"/>
      <charset val="128"/>
    </font>
    <font>
      <b/>
      <sz val="8"/>
      <name val="ＭＳ Ｐ明朝"/>
      <charset val="128"/>
    </font>
    <font>
      <b/>
      <sz val="8"/>
      <color theme="1"/>
      <name val="ＭＳ Ｐ明朝"/>
      <charset val="128"/>
    </font>
    <font>
      <b/>
      <sz val="8"/>
      <color rgb="FFFF0000"/>
      <name val="ＭＳ Ｐ明朝"/>
      <charset val="128"/>
    </font>
    <font>
      <b/>
      <vertAlign val="superscript"/>
      <sz val="11"/>
      <color rgb="FFFF0000"/>
      <name val="ＭＳ Ｐ明朝"/>
      <charset val="128"/>
    </font>
  </fonts>
  <fills count="3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theme="0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theme="0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9" borderId="45" applyNumberFormat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7" borderId="46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7" borderId="50" applyNumberFormat="0" applyAlignment="0" applyProtection="0">
      <alignment vertical="center"/>
    </xf>
    <xf numFmtId="0" fontId="29" fillId="0" borderId="51" applyNumberFormat="0" applyFill="0" applyAlignment="0" applyProtection="0">
      <alignment vertical="center"/>
    </xf>
    <xf numFmtId="0" fontId="30" fillId="0" borderId="51" applyNumberFormat="0" applyFill="0" applyAlignment="0" applyProtection="0">
      <alignment vertical="center"/>
    </xf>
    <xf numFmtId="0" fontId="13" fillId="7" borderId="45" applyNumberFormat="0" applyAlignment="0" applyProtection="0">
      <alignment vertical="center"/>
    </xf>
    <xf numFmtId="0" fontId="31" fillId="0" borderId="5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7" fillId="24" borderId="4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4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2" fillId="0" borderId="0"/>
  </cellStyleXfs>
  <cellXfs count="2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49" applyFont="1" applyFill="1" applyBorder="1" applyAlignment="1">
      <alignment horizontal="center"/>
    </xf>
    <xf numFmtId="0" fontId="2" fillId="2" borderId="0" xfId="49" applyFont="1" applyFill="1" applyBorder="1" applyAlignment="1">
      <alignment horizontal="center" vertical="top"/>
    </xf>
    <xf numFmtId="0" fontId="3" fillId="3" borderId="0" xfId="49" applyFont="1" applyFill="1" applyBorder="1" applyAlignment="1">
      <alignment horizontal="center" vertical="top"/>
    </xf>
    <xf numFmtId="0" fontId="4" fillId="4" borderId="1" xfId="49" applyFont="1" applyFill="1" applyBorder="1" applyAlignment="1">
      <alignment horizontal="center" vertical="center"/>
    </xf>
    <xf numFmtId="0" fontId="4" fillId="4" borderId="2" xfId="49" applyFont="1" applyFill="1" applyBorder="1" applyAlignment="1">
      <alignment horizontal="center" vertical="center"/>
    </xf>
    <xf numFmtId="0" fontId="4" fillId="4" borderId="2" xfId="49" applyFont="1" applyFill="1" applyBorder="1" applyAlignment="1">
      <alignment horizontal="center" vertical="center" shrinkToFit="1"/>
    </xf>
    <xf numFmtId="0" fontId="4" fillId="4" borderId="3" xfId="49" applyFont="1" applyFill="1" applyBorder="1" applyAlignment="1">
      <alignment horizontal="center" vertical="center"/>
    </xf>
    <xf numFmtId="0" fontId="4" fillId="4" borderId="4" xfId="49" applyFont="1" applyFill="1" applyBorder="1" applyAlignment="1">
      <alignment horizontal="center" vertical="center"/>
    </xf>
    <xf numFmtId="0" fontId="4" fillId="4" borderId="5" xfId="49" applyFont="1" applyFill="1" applyBorder="1" applyAlignment="1">
      <alignment horizontal="center" vertical="center"/>
    </xf>
    <xf numFmtId="49" fontId="5" fillId="5" borderId="6" xfId="49" applyNumberFormat="1" applyFont="1" applyFill="1" applyBorder="1" applyAlignment="1">
      <alignment horizontal="center" vertical="center" shrinkToFit="1"/>
    </xf>
    <xf numFmtId="178" fontId="5" fillId="5" borderId="6" xfId="49" applyNumberFormat="1" applyFont="1" applyFill="1" applyBorder="1" applyAlignment="1">
      <alignment horizontal="center" vertical="center" wrapText="1"/>
    </xf>
    <xf numFmtId="178" fontId="5" fillId="5" borderId="7" xfId="49" applyNumberFormat="1" applyFont="1" applyFill="1" applyBorder="1" applyAlignment="1">
      <alignment horizontal="center" vertical="center" wrapText="1"/>
    </xf>
    <xf numFmtId="0" fontId="5" fillId="5" borderId="6" xfId="49" applyFont="1" applyFill="1" applyBorder="1" applyAlignment="1">
      <alignment horizontal="center" vertical="center" shrinkToFit="1"/>
    </xf>
    <xf numFmtId="0" fontId="5" fillId="5" borderId="7" xfId="49" applyFont="1" applyFill="1" applyBorder="1" applyAlignment="1">
      <alignment horizontal="left" vertical="center" shrinkToFit="1"/>
    </xf>
    <xf numFmtId="0" fontId="5" fillId="5" borderId="8" xfId="49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right" vertical="center"/>
    </xf>
    <xf numFmtId="49" fontId="5" fillId="5" borderId="10" xfId="49" applyNumberFormat="1" applyFont="1" applyFill="1" applyBorder="1" applyAlignment="1">
      <alignment horizontal="center" vertical="center" shrinkToFit="1"/>
    </xf>
    <xf numFmtId="178" fontId="7" fillId="5" borderId="10" xfId="49" applyNumberFormat="1" applyFont="1" applyFill="1" applyBorder="1" applyAlignment="1">
      <alignment horizontal="center" vertical="center" wrapText="1"/>
    </xf>
    <xf numFmtId="178" fontId="7" fillId="5" borderId="11" xfId="49" applyNumberFormat="1" applyFont="1" applyFill="1" applyBorder="1" applyAlignment="1">
      <alignment horizontal="center" vertical="center" wrapText="1"/>
    </xf>
    <xf numFmtId="0" fontId="7" fillId="5" borderId="10" xfId="49" applyFont="1" applyFill="1" applyBorder="1" applyAlignment="1">
      <alignment horizontal="center" vertical="center" shrinkToFit="1"/>
    </xf>
    <xf numFmtId="0" fontId="7" fillId="5" borderId="11" xfId="49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right" vertical="center"/>
    </xf>
    <xf numFmtId="178" fontId="7" fillId="5" borderId="14" xfId="49" applyNumberFormat="1" applyFont="1" applyFill="1" applyBorder="1" applyAlignment="1">
      <alignment horizontal="center" vertical="center" wrapText="1"/>
    </xf>
    <xf numFmtId="0" fontId="7" fillId="5" borderId="14" xfId="49" applyFont="1" applyFill="1" applyBorder="1" applyAlignment="1">
      <alignment horizontal="center" vertical="center" shrinkToFit="1"/>
    </xf>
    <xf numFmtId="0" fontId="5" fillId="5" borderId="11" xfId="49" applyFont="1" applyFill="1" applyBorder="1" applyAlignment="1">
      <alignment horizontal="left" vertical="center" shrinkToFit="1"/>
    </xf>
    <xf numFmtId="178" fontId="7" fillId="5" borderId="15" xfId="49" applyNumberFormat="1" applyFont="1" applyFill="1" applyBorder="1" applyAlignment="1">
      <alignment horizontal="center" vertical="center" wrapText="1"/>
    </xf>
    <xf numFmtId="0" fontId="7" fillId="5" borderId="15" xfId="49" applyFont="1" applyFill="1" applyBorder="1" applyAlignment="1">
      <alignment horizontal="center" vertical="center" shrinkToFit="1"/>
    </xf>
    <xf numFmtId="0" fontId="8" fillId="5" borderId="11" xfId="49" applyFont="1" applyFill="1" applyBorder="1" applyAlignment="1">
      <alignment horizontal="left" vertical="center" shrinkToFit="1"/>
    </xf>
    <xf numFmtId="178" fontId="5" fillId="5" borderId="10" xfId="49" applyNumberFormat="1" applyFont="1" applyFill="1" applyBorder="1" applyAlignment="1">
      <alignment horizontal="center" vertical="center" wrapText="1"/>
    </xf>
    <xf numFmtId="178" fontId="5" fillId="5" borderId="11" xfId="49" applyNumberFormat="1" applyFont="1" applyFill="1" applyBorder="1" applyAlignment="1">
      <alignment horizontal="center" vertical="center" wrapText="1"/>
    </xf>
    <xf numFmtId="0" fontId="5" fillId="5" borderId="10" xfId="49" applyFont="1" applyFill="1" applyBorder="1" applyAlignment="1">
      <alignment horizontal="center" vertical="center" shrinkToFit="1"/>
    </xf>
    <xf numFmtId="0" fontId="5" fillId="5" borderId="11" xfId="49" applyFont="1" applyFill="1" applyBorder="1" applyAlignment="1">
      <alignment horizontal="left" vertical="center"/>
    </xf>
    <xf numFmtId="0" fontId="5" fillId="5" borderId="12" xfId="49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right" vertical="center"/>
    </xf>
    <xf numFmtId="0" fontId="5" fillId="5" borderId="11" xfId="49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right" vertical="center"/>
    </xf>
    <xf numFmtId="49" fontId="5" fillId="5" borderId="16" xfId="49" applyNumberFormat="1" applyFont="1" applyFill="1" applyBorder="1" applyAlignment="1">
      <alignment horizontal="center" vertical="center" shrinkToFit="1"/>
    </xf>
    <xf numFmtId="178" fontId="5" fillId="5" borderId="16" xfId="49" applyNumberFormat="1" applyFont="1" applyFill="1" applyBorder="1" applyAlignment="1">
      <alignment horizontal="center" vertical="center" wrapText="1"/>
    </xf>
    <xf numFmtId="178" fontId="5" fillId="5" borderId="17" xfId="49" applyNumberFormat="1" applyFont="1" applyFill="1" applyBorder="1" applyAlignment="1">
      <alignment horizontal="center" vertical="center" wrapText="1"/>
    </xf>
    <xf numFmtId="0" fontId="5" fillId="5" borderId="16" xfId="49" applyFont="1" applyFill="1" applyBorder="1" applyAlignment="1">
      <alignment horizontal="center" vertical="center" shrinkToFit="1"/>
    </xf>
    <xf numFmtId="0" fontId="5" fillId="5" borderId="17" xfId="49" applyFont="1" applyFill="1" applyBorder="1" applyAlignment="1">
      <alignment horizontal="left" vertical="center" shrinkToFit="1"/>
    </xf>
    <xf numFmtId="0" fontId="5" fillId="5" borderId="18" xfId="49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left" vertical="center"/>
    </xf>
    <xf numFmtId="49" fontId="7" fillId="5" borderId="6" xfId="49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49" applyFont="1" applyFill="1" applyBorder="1" applyAlignment="1">
      <alignment horizontal="center" vertical="center" shrinkToFit="1"/>
    </xf>
    <xf numFmtId="49" fontId="7" fillId="5" borderId="10" xfId="49" applyNumberFormat="1" applyFont="1" applyFill="1" applyBorder="1" applyAlignment="1">
      <alignment horizontal="center" vertical="center"/>
    </xf>
    <xf numFmtId="0" fontId="7" fillId="5" borderId="10" xfId="49" applyFont="1" applyFill="1" applyBorder="1" applyAlignment="1">
      <alignment horizontal="center" vertical="center"/>
    </xf>
    <xf numFmtId="0" fontId="7" fillId="5" borderId="12" xfId="49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vertical="center"/>
    </xf>
    <xf numFmtId="0" fontId="5" fillId="5" borderId="12" xfId="0" applyFont="1" applyFill="1" applyBorder="1" applyAlignment="1">
      <alignment horizontal="right" vertical="center"/>
    </xf>
    <xf numFmtId="0" fontId="7" fillId="5" borderId="12" xfId="49" applyFont="1" applyFill="1" applyBorder="1" applyAlignment="1">
      <alignment horizontal="left" vertical="center"/>
    </xf>
    <xf numFmtId="0" fontId="7" fillId="5" borderId="14" xfId="49" applyFont="1" applyFill="1" applyBorder="1" applyAlignment="1">
      <alignment horizontal="center" vertical="center"/>
    </xf>
    <xf numFmtId="0" fontId="5" fillId="5" borderId="14" xfId="49" applyFont="1" applyFill="1" applyBorder="1" applyAlignment="1">
      <alignment horizontal="center" vertical="center" shrinkToFit="1"/>
    </xf>
    <xf numFmtId="0" fontId="7" fillId="5" borderId="15" xfId="49" applyFont="1" applyFill="1" applyBorder="1" applyAlignment="1">
      <alignment horizontal="center" vertical="center"/>
    </xf>
    <xf numFmtId="0" fontId="5" fillId="5" borderId="15" xfId="49" applyFont="1" applyFill="1" applyBorder="1" applyAlignment="1">
      <alignment horizontal="center" vertical="center" shrinkToFit="1"/>
    </xf>
    <xf numFmtId="0" fontId="5" fillId="5" borderId="2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shrinkToFit="1"/>
    </xf>
    <xf numFmtId="0" fontId="5" fillId="5" borderId="11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left" vertical="center"/>
    </xf>
    <xf numFmtId="0" fontId="8" fillId="5" borderId="12" xfId="49" applyFont="1" applyFill="1" applyBorder="1" applyAlignment="1">
      <alignment horizontal="left" vertical="center"/>
    </xf>
    <xf numFmtId="0" fontId="7" fillId="5" borderId="6" xfId="49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center" vertical="center"/>
    </xf>
    <xf numFmtId="0" fontId="8" fillId="5" borderId="12" xfId="49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/>
    </xf>
    <xf numFmtId="0" fontId="5" fillId="5" borderId="12" xfId="49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center" vertical="center"/>
    </xf>
    <xf numFmtId="0" fontId="5" fillId="5" borderId="12" xfId="49" applyFont="1" applyFill="1" applyBorder="1" applyAlignment="1">
      <alignment horizontal="right" vertical="center" wrapText="1"/>
    </xf>
    <xf numFmtId="0" fontId="5" fillId="5" borderId="13" xfId="49" applyFont="1" applyFill="1" applyBorder="1" applyAlignment="1">
      <alignment horizontal="right" vertical="center" wrapText="1"/>
    </xf>
    <xf numFmtId="178" fontId="7" fillId="5" borderId="10" xfId="49" applyNumberFormat="1" applyFont="1" applyFill="1" applyBorder="1" applyAlignment="1">
      <alignment horizontal="center" vertical="center"/>
    </xf>
    <xf numFmtId="0" fontId="9" fillId="5" borderId="13" xfId="49" applyFont="1" applyFill="1" applyBorder="1" applyAlignment="1">
      <alignment horizontal="right" vertical="center" wrapText="1"/>
    </xf>
    <xf numFmtId="178" fontId="7" fillId="5" borderId="14" xfId="49" applyNumberFormat="1" applyFont="1" applyFill="1" applyBorder="1" applyAlignment="1">
      <alignment horizontal="center" vertical="center"/>
    </xf>
    <xf numFmtId="178" fontId="5" fillId="5" borderId="21" xfId="49" applyNumberFormat="1" applyFont="1" applyFill="1" applyBorder="1" applyAlignment="1">
      <alignment horizontal="center" vertical="center" wrapText="1"/>
    </xf>
    <xf numFmtId="0" fontId="5" fillId="5" borderId="21" xfId="49" applyFont="1" applyFill="1" applyBorder="1" applyAlignment="1">
      <alignment horizontal="left" vertical="center" shrinkToFit="1"/>
    </xf>
    <xf numFmtId="0" fontId="5" fillId="5" borderId="22" xfId="49" applyFont="1" applyFill="1" applyBorder="1" applyAlignment="1">
      <alignment horizontal="right" vertical="center" wrapText="1"/>
    </xf>
    <xf numFmtId="0" fontId="7" fillId="5" borderId="16" xfId="49" applyFont="1" applyFill="1" applyBorder="1" applyAlignment="1">
      <alignment horizontal="center" vertical="center"/>
    </xf>
    <xf numFmtId="178" fontId="7" fillId="5" borderId="16" xfId="49" applyNumberFormat="1" applyFont="1" applyFill="1" applyBorder="1" applyAlignment="1">
      <alignment horizontal="center" vertical="center"/>
    </xf>
    <xf numFmtId="0" fontId="8" fillId="5" borderId="18" xfId="49" applyFont="1" applyFill="1" applyBorder="1" applyAlignment="1">
      <alignment vertical="center"/>
    </xf>
    <xf numFmtId="0" fontId="7" fillId="5" borderId="2" xfId="49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5" borderId="2" xfId="49" applyFont="1" applyFill="1" applyBorder="1" applyAlignment="1">
      <alignment horizontal="center" vertical="center" shrinkToFit="1"/>
    </xf>
    <xf numFmtId="0" fontId="5" fillId="5" borderId="1" xfId="49" applyFont="1" applyFill="1" applyBorder="1" applyAlignment="1">
      <alignment horizontal="center" vertical="center" shrinkToFit="1"/>
    </xf>
    <xf numFmtId="0" fontId="7" fillId="5" borderId="23" xfId="49" applyFont="1" applyFill="1" applyBorder="1" applyAlignment="1">
      <alignment horizontal="center" vertical="center"/>
    </xf>
    <xf numFmtId="0" fontId="7" fillId="5" borderId="12" xfId="49" applyFont="1" applyFill="1" applyBorder="1" applyAlignment="1">
      <alignment horizontal="left" vertical="center" shrinkToFit="1"/>
    </xf>
    <xf numFmtId="0" fontId="8" fillId="5" borderId="12" xfId="49" applyFont="1" applyFill="1" applyBorder="1" applyAlignment="1">
      <alignment horizontal="left" vertical="center" shrinkToFit="1"/>
    </xf>
    <xf numFmtId="0" fontId="5" fillId="5" borderId="13" xfId="0" applyFont="1" applyFill="1" applyBorder="1" applyAlignment="1">
      <alignment horizontal="left" vertical="center"/>
    </xf>
    <xf numFmtId="0" fontId="7" fillId="5" borderId="24" xfId="49" applyFont="1" applyFill="1" applyBorder="1" applyAlignment="1">
      <alignment horizontal="center" vertical="center"/>
    </xf>
    <xf numFmtId="178" fontId="5" fillId="5" borderId="25" xfId="49" applyNumberFormat="1" applyFont="1" applyFill="1" applyBorder="1" applyAlignment="1">
      <alignment horizontal="center" vertical="center" wrapText="1"/>
    </xf>
    <xf numFmtId="0" fontId="5" fillId="5" borderId="23" xfId="49" applyFont="1" applyFill="1" applyBorder="1" applyAlignment="1">
      <alignment horizontal="center" vertical="center" shrinkToFit="1"/>
    </xf>
    <xf numFmtId="0" fontId="5" fillId="5" borderId="25" xfId="49" applyFont="1" applyFill="1" applyBorder="1" applyAlignment="1">
      <alignment horizontal="center" vertical="center" shrinkToFit="1"/>
    </xf>
    <xf numFmtId="0" fontId="7" fillId="5" borderId="18" xfId="49" applyFont="1" applyFill="1" applyBorder="1" applyAlignment="1">
      <alignment horizontal="left" vertical="center" shrinkToFit="1"/>
    </xf>
    <xf numFmtId="0" fontId="7" fillId="5" borderId="26" xfId="0" applyFont="1" applyFill="1" applyBorder="1" applyAlignment="1">
      <alignment horizontal="left" vertical="center"/>
    </xf>
    <xf numFmtId="0" fontId="5" fillId="5" borderId="27" xfId="0" applyFont="1" applyFill="1" applyBorder="1" applyAlignment="1">
      <alignment horizontal="right" vertical="center"/>
    </xf>
    <xf numFmtId="0" fontId="5" fillId="5" borderId="28" xfId="49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right" vertical="center"/>
    </xf>
    <xf numFmtId="0" fontId="5" fillId="5" borderId="17" xfId="49" applyFont="1" applyFill="1" applyBorder="1" applyAlignment="1">
      <alignment horizontal="center" vertical="center" shrinkToFit="1"/>
    </xf>
    <xf numFmtId="0" fontId="8" fillId="5" borderId="18" xfId="49" applyFont="1" applyFill="1" applyBorder="1" applyAlignment="1">
      <alignment horizontal="left" vertical="center" shrinkToFit="1"/>
    </xf>
    <xf numFmtId="0" fontId="6" fillId="5" borderId="19" xfId="0" applyFont="1" applyFill="1" applyBorder="1" applyAlignment="1">
      <alignment horizontal="right" vertical="center"/>
    </xf>
    <xf numFmtId="0" fontId="7" fillId="5" borderId="11" xfId="49" applyFont="1" applyFill="1" applyBorder="1" applyAlignment="1">
      <alignment horizontal="left" vertical="center" shrinkToFit="1"/>
    </xf>
    <xf numFmtId="0" fontId="5" fillId="5" borderId="17" xfId="49" applyFont="1" applyFill="1" applyBorder="1" applyAlignment="1">
      <alignment horizontal="left" vertical="center"/>
    </xf>
    <xf numFmtId="0" fontId="7" fillId="5" borderId="18" xfId="49" applyFont="1" applyFill="1" applyBorder="1" applyAlignment="1">
      <alignment horizontal="left" vertical="center"/>
    </xf>
    <xf numFmtId="0" fontId="10" fillId="3" borderId="29" xfId="49" applyFont="1" applyFill="1" applyBorder="1" applyAlignment="1">
      <alignment horizontal="center" vertical="center"/>
    </xf>
    <xf numFmtId="178" fontId="10" fillId="3" borderId="29" xfId="49" applyNumberFormat="1" applyFont="1" applyFill="1" applyBorder="1" applyAlignment="1">
      <alignment horizontal="center" vertical="center"/>
    </xf>
    <xf numFmtId="178" fontId="11" fillId="3" borderId="29" xfId="49" applyNumberFormat="1" applyFont="1" applyFill="1" applyBorder="1" applyAlignment="1">
      <alignment horizontal="center" vertical="center" wrapText="1"/>
    </xf>
    <xf numFmtId="0" fontId="11" fillId="3" borderId="29" xfId="49" applyFont="1" applyFill="1" applyBorder="1" applyAlignment="1">
      <alignment horizontal="center" vertical="center" shrinkToFit="1"/>
    </xf>
    <xf numFmtId="0" fontId="11" fillId="3" borderId="29" xfId="49" applyFont="1" applyFill="1" applyBorder="1" applyAlignment="1">
      <alignment horizontal="left" vertical="center"/>
    </xf>
    <xf numFmtId="0" fontId="10" fillId="3" borderId="29" xfId="49" applyFont="1" applyFill="1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5" fillId="5" borderId="23" xfId="49" applyFont="1" applyFill="1" applyBorder="1" applyAlignment="1">
      <alignment horizontal="center" vertical="center"/>
    </xf>
    <xf numFmtId="0" fontId="5" fillId="5" borderId="30" xfId="49" applyFont="1" applyFill="1" applyBorder="1" applyAlignment="1">
      <alignment horizontal="center" vertical="center" shrinkToFit="1"/>
    </xf>
    <xf numFmtId="0" fontId="5" fillId="5" borderId="31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27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15" xfId="49" applyFont="1" applyFill="1" applyBorder="1" applyAlignment="1">
      <alignment horizontal="center" vertical="center"/>
    </xf>
    <xf numFmtId="0" fontId="5" fillId="5" borderId="27" xfId="49" applyFont="1" applyFill="1" applyBorder="1" applyAlignment="1">
      <alignment horizontal="center" vertical="center" shrinkToFit="1"/>
    </xf>
    <xf numFmtId="0" fontId="5" fillId="5" borderId="14" xfId="49" applyFont="1" applyFill="1" applyBorder="1" applyAlignment="1">
      <alignment horizontal="center" vertical="center"/>
    </xf>
    <xf numFmtId="0" fontId="5" fillId="5" borderId="22" xfId="49" applyFont="1" applyFill="1" applyBorder="1" applyAlignment="1">
      <alignment horizontal="center" vertical="center" shrinkToFit="1"/>
    </xf>
    <xf numFmtId="0" fontId="5" fillId="5" borderId="10" xfId="49" applyFont="1" applyFill="1" applyBorder="1" applyAlignment="1">
      <alignment horizontal="center" vertical="center"/>
    </xf>
    <xf numFmtId="0" fontId="5" fillId="5" borderId="13" xfId="49" applyFont="1" applyFill="1" applyBorder="1" applyAlignment="1">
      <alignment horizontal="center" vertical="center" shrinkToFit="1"/>
    </xf>
    <xf numFmtId="0" fontId="5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12" xfId="49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horizontal="left" vertical="center"/>
    </xf>
    <xf numFmtId="0" fontId="8" fillId="5" borderId="22" xfId="0" applyFont="1" applyFill="1" applyBorder="1" applyAlignment="1">
      <alignment vertical="center" wrapText="1"/>
    </xf>
    <xf numFmtId="0" fontId="5" fillId="5" borderId="24" xfId="49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178" fontId="7" fillId="5" borderId="6" xfId="49" applyNumberFormat="1" applyFont="1" applyFill="1" applyBorder="1" applyAlignment="1">
      <alignment horizontal="center" vertical="center" wrapText="1"/>
    </xf>
    <xf numFmtId="0" fontId="5" fillId="5" borderId="8" xfId="49" applyFont="1" applyFill="1" applyBorder="1" applyAlignment="1">
      <alignment vertical="center"/>
    </xf>
    <xf numFmtId="0" fontId="5" fillId="5" borderId="8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6" fillId="5" borderId="12" xfId="0" applyFont="1" applyFill="1" applyBorder="1" applyAlignment="1">
      <alignment horizontal="center" vertical="center"/>
    </xf>
    <xf numFmtId="0" fontId="7" fillId="5" borderId="12" xfId="49" applyFont="1" applyFill="1" applyBorder="1" applyAlignment="1">
      <alignment vertical="center"/>
    </xf>
    <xf numFmtId="0" fontId="7" fillId="5" borderId="12" xfId="0" applyFont="1" applyFill="1" applyBorder="1" applyAlignment="1">
      <alignment vertical="center" shrinkToFit="1"/>
    </xf>
    <xf numFmtId="0" fontId="7" fillId="5" borderId="13" xfId="0" applyFont="1" applyFill="1" applyBorder="1" applyAlignment="1">
      <alignment vertical="center" shrinkToFit="1"/>
    </xf>
    <xf numFmtId="0" fontId="5" fillId="5" borderId="1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21" xfId="49" applyFont="1" applyFill="1" applyBorder="1" applyAlignment="1">
      <alignment horizontal="center" vertical="center" shrinkToFit="1"/>
    </xf>
    <xf numFmtId="0" fontId="5" fillId="5" borderId="28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178" fontId="7" fillId="5" borderId="16" xfId="49" applyNumberFormat="1" applyFont="1" applyFill="1" applyBorder="1" applyAlignment="1">
      <alignment horizontal="center" vertical="center" wrapText="1"/>
    </xf>
    <xf numFmtId="0" fontId="7" fillId="5" borderId="19" xfId="49" applyFont="1" applyFill="1" applyBorder="1" applyAlignment="1">
      <alignment horizontal="left" vertical="center"/>
    </xf>
    <xf numFmtId="0" fontId="5" fillId="5" borderId="2" xfId="49" applyFont="1" applyFill="1" applyBorder="1" applyAlignment="1">
      <alignment horizontal="center" vertical="center"/>
    </xf>
    <xf numFmtId="178" fontId="7" fillId="5" borderId="32" xfId="49" applyNumberFormat="1" applyFont="1" applyFill="1" applyBorder="1" applyAlignment="1">
      <alignment horizontal="center" vertical="center" wrapText="1"/>
    </xf>
    <xf numFmtId="0" fontId="5" fillId="5" borderId="33" xfId="49" applyFont="1" applyFill="1" applyBorder="1" applyAlignment="1">
      <alignment horizontal="center" vertical="center" shrinkToFit="1"/>
    </xf>
    <xf numFmtId="0" fontId="7" fillId="5" borderId="34" xfId="49" applyFont="1" applyFill="1" applyBorder="1" applyAlignment="1">
      <alignment vertical="center"/>
    </xf>
    <xf numFmtId="0" fontId="5" fillId="5" borderId="35" xfId="49" applyFont="1" applyFill="1" applyBorder="1" applyAlignment="1">
      <alignment vertical="center"/>
    </xf>
    <xf numFmtId="0" fontId="7" fillId="5" borderId="36" xfId="49" applyFont="1" applyFill="1" applyBorder="1" applyAlignment="1">
      <alignment vertical="center"/>
    </xf>
    <xf numFmtId="178" fontId="7" fillId="5" borderId="37" xfId="49" applyNumberFormat="1" applyFont="1" applyFill="1" applyBorder="1" applyAlignment="1">
      <alignment horizontal="center" vertical="center" wrapText="1"/>
    </xf>
    <xf numFmtId="0" fontId="5" fillId="5" borderId="38" xfId="49" applyFont="1" applyFill="1" applyBorder="1" applyAlignment="1">
      <alignment horizontal="center" vertical="center" shrinkToFit="1"/>
    </xf>
    <xf numFmtId="0" fontId="7" fillId="5" borderId="39" xfId="49" applyFont="1" applyFill="1" applyBorder="1" applyAlignment="1">
      <alignment vertical="center"/>
    </xf>
    <xf numFmtId="0" fontId="5" fillId="5" borderId="39" xfId="49" applyFont="1" applyFill="1" applyBorder="1" applyAlignment="1">
      <alignment horizontal="left" vertical="center" shrinkToFit="1"/>
    </xf>
    <xf numFmtId="0" fontId="8" fillId="5" borderId="39" xfId="49" applyFont="1" applyFill="1" applyBorder="1" applyAlignment="1">
      <alignment horizontal="left" vertical="center" shrinkToFit="1"/>
    </xf>
    <xf numFmtId="0" fontId="5" fillId="5" borderId="39" xfId="0" applyFont="1" applyFill="1" applyBorder="1">
      <alignment vertical="center"/>
    </xf>
    <xf numFmtId="0" fontId="5" fillId="5" borderId="37" xfId="49" applyFont="1" applyFill="1" applyBorder="1" applyAlignment="1">
      <alignment horizontal="center" vertical="center" shrinkToFit="1"/>
    </xf>
    <xf numFmtId="0" fontId="7" fillId="5" borderId="38" xfId="49" applyFont="1" applyFill="1" applyBorder="1" applyAlignment="1">
      <alignment horizontal="left" vertical="center" shrinkToFit="1"/>
    </xf>
    <xf numFmtId="0" fontId="7" fillId="5" borderId="40" xfId="49" applyFont="1" applyFill="1" applyBorder="1" applyAlignment="1">
      <alignment horizontal="left" vertical="center" shrinkToFit="1"/>
    </xf>
    <xf numFmtId="0" fontId="8" fillId="5" borderId="12" xfId="49" applyFont="1" applyFill="1" applyBorder="1" applyAlignment="1">
      <alignment vertical="center"/>
    </xf>
    <xf numFmtId="0" fontId="7" fillId="5" borderId="13" xfId="49" applyFont="1" applyFill="1" applyBorder="1" applyAlignment="1">
      <alignment vertical="center"/>
    </xf>
    <xf numFmtId="0" fontId="5" fillId="5" borderId="24" xfId="49" applyFont="1" applyFill="1" applyBorder="1" applyAlignment="1">
      <alignment horizontal="center" vertical="center"/>
    </xf>
    <xf numFmtId="178" fontId="7" fillId="5" borderId="41" xfId="49" applyNumberFormat="1" applyFont="1" applyFill="1" applyBorder="1" applyAlignment="1">
      <alignment horizontal="center" vertical="center" wrapText="1"/>
    </xf>
    <xf numFmtId="0" fontId="5" fillId="5" borderId="42" xfId="49" applyFont="1" applyFill="1" applyBorder="1" applyAlignment="1">
      <alignment horizontal="center" vertical="center" shrinkToFit="1"/>
    </xf>
    <xf numFmtId="0" fontId="5" fillId="5" borderId="43" xfId="0" applyFont="1" applyFill="1" applyBorder="1">
      <alignment vertical="center"/>
    </xf>
    <xf numFmtId="0" fontId="7" fillId="5" borderId="19" xfId="49" applyFont="1" applyFill="1" applyBorder="1" applyAlignment="1">
      <alignment vertical="center"/>
    </xf>
    <xf numFmtId="55" fontId="5" fillId="5" borderId="2" xfId="49" applyNumberFormat="1" applyFont="1" applyFill="1" applyBorder="1" applyAlignment="1">
      <alignment horizontal="center" shrinkToFit="1"/>
    </xf>
    <xf numFmtId="0" fontId="7" fillId="5" borderId="26" xfId="49" applyFont="1" applyFill="1" applyBorder="1" applyAlignment="1">
      <alignment vertical="center"/>
    </xf>
    <xf numFmtId="0" fontId="8" fillId="5" borderId="26" xfId="49" applyFont="1" applyFill="1" applyBorder="1" applyAlignment="1">
      <alignment vertical="center"/>
    </xf>
    <xf numFmtId="55" fontId="5" fillId="5" borderId="23" xfId="49" applyNumberFormat="1" applyFont="1" applyFill="1" applyBorder="1" applyAlignment="1">
      <alignment horizontal="center" shrinkToFit="1"/>
    </xf>
    <xf numFmtId="0" fontId="5" fillId="5" borderId="38" xfId="0" applyFont="1" applyFill="1" applyBorder="1">
      <alignment vertical="center"/>
    </xf>
    <xf numFmtId="55" fontId="5" fillId="5" borderId="23" xfId="49" applyNumberFormat="1" applyFont="1" applyFill="1" applyBorder="1" applyAlignment="1">
      <alignment horizontal="center" vertical="top" shrinkToFit="1"/>
    </xf>
    <xf numFmtId="178" fontId="7" fillId="5" borderId="23" xfId="49" applyNumberFormat="1" applyFont="1" applyFill="1" applyBorder="1" applyAlignment="1">
      <alignment horizontal="center" vertical="center" wrapText="1"/>
    </xf>
    <xf numFmtId="0" fontId="8" fillId="5" borderId="44" xfId="49" applyFont="1" applyFill="1" applyBorder="1" applyAlignment="1">
      <alignment horizontal="left" vertical="center"/>
    </xf>
    <xf numFmtId="0" fontId="7" fillId="5" borderId="39" xfId="0" applyFont="1" applyFill="1" applyBorder="1" applyAlignment="1">
      <alignment vertical="center" shrinkToFit="1"/>
    </xf>
    <xf numFmtId="0" fontId="7" fillId="5" borderId="28" xfId="0" applyFont="1" applyFill="1" applyBorder="1" applyAlignment="1">
      <alignment vertical="center" shrinkToFit="1"/>
    </xf>
    <xf numFmtId="0" fontId="7" fillId="5" borderId="22" xfId="0" applyFont="1" applyFill="1" applyBorder="1" applyAlignment="1">
      <alignment vertical="center" shrinkToFit="1"/>
    </xf>
    <xf numFmtId="55" fontId="5" fillId="5" borderId="24" xfId="49" applyNumberFormat="1" applyFont="1" applyFill="1" applyBorder="1" applyAlignment="1">
      <alignment horizontal="center" vertical="top" shrinkToFit="1"/>
    </xf>
    <xf numFmtId="0" fontId="5" fillId="5" borderId="16" xfId="49" applyFont="1" applyFill="1" applyBorder="1" applyAlignment="1">
      <alignment horizontal="center" vertical="center"/>
    </xf>
    <xf numFmtId="0" fontId="8" fillId="5" borderId="18" xfId="49" applyFont="1" applyFill="1" applyBorder="1" applyAlignment="1">
      <alignment vertical="center" shrinkToFit="1"/>
    </xf>
    <xf numFmtId="0" fontId="7" fillId="5" borderId="19" xfId="0" applyFont="1" applyFill="1" applyBorder="1" applyAlignment="1">
      <alignment vertical="center" shrinkToFit="1"/>
    </xf>
    <xf numFmtId="55" fontId="5" fillId="5" borderId="2" xfId="49" applyNumberFormat="1" applyFont="1" applyFill="1" applyBorder="1" applyAlignment="1">
      <alignment horizontal="center" vertical="center" wrapText="1"/>
    </xf>
    <xf numFmtId="178" fontId="7" fillId="5" borderId="2" xfId="49" applyNumberFormat="1" applyFont="1" applyFill="1" applyBorder="1" applyAlignment="1">
      <alignment horizontal="center" vertical="center" wrapText="1"/>
    </xf>
    <xf numFmtId="0" fontId="5" fillId="5" borderId="7" xfId="49" applyFont="1" applyFill="1" applyBorder="1" applyAlignment="1">
      <alignment vertical="center"/>
    </xf>
    <xf numFmtId="0" fontId="7" fillId="5" borderId="9" xfId="0" applyFont="1" applyFill="1" applyBorder="1" applyAlignment="1">
      <alignment vertical="center" shrinkToFit="1"/>
    </xf>
    <xf numFmtId="55" fontId="5" fillId="5" borderId="23" xfId="49" applyNumberFormat="1" applyFont="1" applyFill="1" applyBorder="1" applyAlignment="1">
      <alignment horizontal="center" vertical="center" wrapText="1"/>
    </xf>
    <xf numFmtId="0" fontId="5" fillId="5" borderId="31" xfId="49" applyFont="1" applyFill="1" applyBorder="1" applyAlignment="1">
      <alignment vertical="center"/>
    </xf>
    <xf numFmtId="0" fontId="5" fillId="5" borderId="26" xfId="49" applyFont="1" applyFill="1" applyBorder="1" applyAlignment="1">
      <alignment vertical="center"/>
    </xf>
    <xf numFmtId="0" fontId="7" fillId="5" borderId="11" xfId="49" applyFont="1" applyFill="1" applyBorder="1" applyAlignment="1">
      <alignment vertical="center"/>
    </xf>
    <xf numFmtId="0" fontId="7" fillId="5" borderId="28" xfId="49" applyFont="1" applyFill="1" applyBorder="1" applyAlignment="1">
      <alignment vertical="center"/>
    </xf>
    <xf numFmtId="55" fontId="5" fillId="5" borderId="24" xfId="49" applyNumberFormat="1" applyFont="1" applyFill="1" applyBorder="1" applyAlignment="1">
      <alignment horizontal="center" vertical="center" wrapText="1"/>
    </xf>
    <xf numFmtId="0" fontId="8" fillId="5" borderId="17" xfId="49" applyFont="1" applyFill="1" applyBorder="1" applyAlignment="1">
      <alignment vertical="center"/>
    </xf>
    <xf numFmtId="0" fontId="5" fillId="5" borderId="11" xfId="49" applyFont="1" applyFill="1" applyBorder="1" applyAlignment="1">
      <alignment vertical="center"/>
    </xf>
    <xf numFmtId="0" fontId="5" fillId="5" borderId="28" xfId="49" applyFont="1" applyFill="1" applyBorder="1" applyAlignment="1">
      <alignment vertical="center"/>
    </xf>
    <xf numFmtId="0" fontId="8" fillId="5" borderId="7" xfId="49" applyFont="1" applyFill="1" applyBorder="1" applyAlignment="1">
      <alignment vertical="center"/>
    </xf>
    <xf numFmtId="0" fontId="8" fillId="5" borderId="8" xfId="49" applyFont="1" applyFill="1" applyBorder="1" applyAlignment="1">
      <alignment vertical="center"/>
    </xf>
    <xf numFmtId="0" fontId="8" fillId="5" borderId="9" xfId="49" applyFont="1" applyFill="1" applyBorder="1" applyAlignment="1">
      <alignment vertical="center"/>
    </xf>
    <xf numFmtId="0" fontId="8" fillId="5" borderId="11" xfId="0" applyFont="1" applyFill="1" applyBorder="1" applyAlignment="1">
      <alignment horizontal="left" vertical="center"/>
    </xf>
    <xf numFmtId="0" fontId="7" fillId="5" borderId="13" xfId="49" applyFont="1" applyFill="1" applyBorder="1"/>
    <xf numFmtId="0" fontId="8" fillId="5" borderId="11" xfId="49" applyFont="1" applyFill="1" applyBorder="1" applyAlignment="1">
      <alignment horizontal="left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05"/>
  <sheetViews>
    <sheetView tabSelected="1" zoomScale="160" zoomScaleNormal="160" topLeftCell="A6" workbookViewId="0">
      <selection activeCell="D18" sqref="D18:E18"/>
    </sheetView>
  </sheetViews>
  <sheetFormatPr defaultColWidth="9" defaultRowHeight="13.5" outlineLevelCol="7"/>
  <cols>
    <col min="1" max="3" width="4.25" customWidth="1"/>
    <col min="4" max="4" width="23" customWidth="1"/>
    <col min="5" max="5" width="35" customWidth="1"/>
    <col min="6" max="6" width="23" customWidth="1"/>
  </cols>
  <sheetData>
    <row r="2" ht="29.25" customHeight="1" spans="1:6">
      <c r="A2" s="2" t="s">
        <v>0</v>
      </c>
      <c r="B2" s="2"/>
      <c r="C2" s="2"/>
      <c r="D2" s="2"/>
      <c r="E2" s="2"/>
      <c r="F2" s="2"/>
    </row>
    <row r="3" ht="29.25" customHeight="1" spans="1:6">
      <c r="A3" s="3" t="s">
        <v>1</v>
      </c>
      <c r="B3" s="3"/>
      <c r="C3" s="3"/>
      <c r="D3" s="3"/>
      <c r="E3" s="3"/>
      <c r="F3" s="3"/>
    </row>
    <row r="4" ht="5.1" customHeight="1" spans="1:6">
      <c r="A4" s="4"/>
      <c r="B4" s="4"/>
      <c r="C4" s="4"/>
      <c r="D4" s="4"/>
      <c r="E4" s="4"/>
      <c r="F4" s="4"/>
    </row>
    <row r="5" ht="20.1" customHeight="1" spans="1:6">
      <c r="A5" s="5" t="s">
        <v>2</v>
      </c>
      <c r="B5" s="6" t="s">
        <v>3</v>
      </c>
      <c r="C5" s="7" t="s">
        <v>4</v>
      </c>
      <c r="D5" s="8" t="s">
        <v>5</v>
      </c>
      <c r="E5" s="9"/>
      <c r="F5" s="10"/>
    </row>
    <row r="6" ht="14.1" customHeight="1" spans="1:6">
      <c r="A6" s="95"/>
      <c r="B6" s="115">
        <v>3</v>
      </c>
      <c r="C6" s="116" t="s">
        <v>6</v>
      </c>
      <c r="D6" s="117" t="s">
        <v>7</v>
      </c>
      <c r="E6" s="118"/>
      <c r="F6" s="119"/>
    </row>
    <row r="7" ht="14.1" customHeight="1" spans="1:6">
      <c r="A7" s="95"/>
      <c r="B7" s="115"/>
      <c r="C7" s="116"/>
      <c r="D7" s="120"/>
      <c r="E7" s="121" t="s">
        <v>8</v>
      </c>
      <c r="F7" s="122"/>
    </row>
    <row r="8" ht="14.1" customHeight="1" spans="1:6">
      <c r="A8" s="95"/>
      <c r="B8" s="123"/>
      <c r="C8" s="124"/>
      <c r="D8" s="120"/>
      <c r="E8" s="121"/>
      <c r="F8" s="99" t="s">
        <v>9</v>
      </c>
    </row>
    <row r="9" ht="14.1" customHeight="1" spans="1:6">
      <c r="A9" s="95"/>
      <c r="B9" s="115">
        <v>4</v>
      </c>
      <c r="C9" s="116" t="s">
        <v>3</v>
      </c>
      <c r="D9" s="120"/>
      <c r="E9" s="121" t="s">
        <v>10</v>
      </c>
      <c r="F9" s="99"/>
    </row>
    <row r="10" ht="14.1" customHeight="1" spans="1:6">
      <c r="A10" s="95"/>
      <c r="B10" s="125">
        <v>9</v>
      </c>
      <c r="C10" s="126" t="s">
        <v>11</v>
      </c>
      <c r="D10" s="27" t="s">
        <v>12</v>
      </c>
      <c r="E10" s="121"/>
      <c r="F10" s="99"/>
    </row>
    <row r="11" ht="14.1" customHeight="1" spans="1:6">
      <c r="A11" s="95"/>
      <c r="B11" s="123"/>
      <c r="C11" s="124"/>
      <c r="D11" s="30" t="s">
        <v>13</v>
      </c>
      <c r="E11" s="121"/>
      <c r="F11" s="99"/>
    </row>
    <row r="12" ht="14.1" customHeight="1" spans="1:6">
      <c r="A12" s="95"/>
      <c r="B12" s="127">
        <v>10</v>
      </c>
      <c r="C12" s="128" t="s">
        <v>6</v>
      </c>
      <c r="D12" s="120"/>
      <c r="E12" s="121"/>
      <c r="F12" s="24" t="s">
        <v>14</v>
      </c>
    </row>
    <row r="13" ht="14.1" customHeight="1" spans="1:6">
      <c r="A13" s="95"/>
      <c r="B13" s="127">
        <v>12</v>
      </c>
      <c r="C13" s="128" t="s">
        <v>2</v>
      </c>
      <c r="D13" s="120" t="s">
        <v>15</v>
      </c>
      <c r="E13" s="121"/>
      <c r="F13" s="24"/>
    </row>
    <row r="14" ht="14.1" customHeight="1" spans="1:6">
      <c r="A14" s="95"/>
      <c r="B14" s="127">
        <v>14</v>
      </c>
      <c r="C14" s="128" t="s">
        <v>16</v>
      </c>
      <c r="D14" s="120" t="s">
        <v>17</v>
      </c>
      <c r="E14" s="121"/>
      <c r="F14" s="24"/>
    </row>
    <row r="15" ht="14.1" customHeight="1" spans="1:6">
      <c r="A15" s="95"/>
      <c r="B15" s="127">
        <v>19</v>
      </c>
      <c r="C15" s="128" t="s">
        <v>2</v>
      </c>
      <c r="D15" s="120" t="s">
        <v>18</v>
      </c>
      <c r="E15" s="121"/>
      <c r="F15" s="24"/>
    </row>
    <row r="16" ht="14.1" customHeight="1" spans="1:6">
      <c r="A16" s="95"/>
      <c r="B16" s="127">
        <v>21</v>
      </c>
      <c r="C16" s="128" t="s">
        <v>16</v>
      </c>
      <c r="D16" s="120" t="s">
        <v>19</v>
      </c>
      <c r="E16" s="121"/>
      <c r="F16" s="24"/>
    </row>
    <row r="17" ht="14.1" customHeight="1" spans="1:6">
      <c r="A17" s="95"/>
      <c r="B17" s="129">
        <v>22</v>
      </c>
      <c r="C17" s="128" t="s">
        <v>20</v>
      </c>
      <c r="D17" s="130"/>
      <c r="E17" s="131" t="s">
        <v>21</v>
      </c>
      <c r="F17" s="122"/>
    </row>
    <row r="18" ht="14.1" customHeight="1" spans="1:6">
      <c r="A18" s="95"/>
      <c r="B18" s="132">
        <v>25</v>
      </c>
      <c r="C18" s="56" t="s">
        <v>3</v>
      </c>
      <c r="D18" s="133" t="s">
        <v>22</v>
      </c>
      <c r="E18" s="134"/>
      <c r="F18" s="135"/>
    </row>
    <row r="19" ht="14.1" customHeight="1" spans="1:6">
      <c r="A19" s="95"/>
      <c r="B19" s="136"/>
      <c r="C19" s="58"/>
      <c r="D19" s="137"/>
      <c r="E19" s="138" t="s">
        <v>23</v>
      </c>
      <c r="F19" s="139"/>
    </row>
    <row r="20" ht="14.1" customHeight="1" spans="1:8">
      <c r="A20" s="140"/>
      <c r="B20" s="141">
        <v>26</v>
      </c>
      <c r="C20" s="128" t="s">
        <v>2</v>
      </c>
      <c r="D20" s="120" t="s">
        <v>15</v>
      </c>
      <c r="E20" s="142"/>
      <c r="F20" s="139"/>
      <c r="H20" s="143"/>
    </row>
    <row r="21" ht="14.1" customHeight="1" spans="1:6">
      <c r="A21" s="48" t="s">
        <v>24</v>
      </c>
      <c r="B21" s="144">
        <v>1</v>
      </c>
      <c r="C21" s="14" t="s">
        <v>3</v>
      </c>
      <c r="D21" s="145" t="s">
        <v>25</v>
      </c>
      <c r="E21" s="146"/>
      <c r="F21" s="147"/>
    </row>
    <row r="22" ht="14.1" customHeight="1" spans="1:6">
      <c r="A22" s="37"/>
      <c r="B22" s="25">
        <v>7</v>
      </c>
      <c r="C22" s="56" t="s">
        <v>6</v>
      </c>
      <c r="D22" s="148"/>
      <c r="E22" s="131" t="s">
        <v>8</v>
      </c>
      <c r="F22" s="122"/>
    </row>
    <row r="23" ht="14.1" customHeight="1" spans="1:6">
      <c r="A23" s="37"/>
      <c r="B23" s="28"/>
      <c r="C23" s="58"/>
      <c r="D23" s="148"/>
      <c r="E23" s="131"/>
      <c r="F23" s="99" t="s">
        <v>9</v>
      </c>
    </row>
    <row r="24" ht="14.1" customHeight="1" spans="1:6">
      <c r="A24" s="37"/>
      <c r="B24" s="19">
        <v>8</v>
      </c>
      <c r="C24" s="33" t="s">
        <v>3</v>
      </c>
      <c r="D24" s="149" t="s">
        <v>26</v>
      </c>
      <c r="E24" s="150"/>
      <c r="F24" s="24" t="s">
        <v>14</v>
      </c>
    </row>
    <row r="25" ht="14.1" customHeight="1" spans="1:6">
      <c r="A25" s="37"/>
      <c r="B25" s="25">
        <v>9</v>
      </c>
      <c r="C25" s="128" t="s">
        <v>2</v>
      </c>
      <c r="D25" s="120" t="s">
        <v>15</v>
      </c>
      <c r="E25" s="150"/>
      <c r="F25" s="24"/>
    </row>
    <row r="26" ht="14.1" customHeight="1" spans="1:6">
      <c r="A26" s="37"/>
      <c r="B26" s="25">
        <v>11</v>
      </c>
      <c r="C26" s="56" t="s">
        <v>16</v>
      </c>
      <c r="D26" s="27" t="s">
        <v>12</v>
      </c>
      <c r="E26" s="150"/>
      <c r="F26" s="24"/>
    </row>
    <row r="27" ht="14.1" customHeight="1" spans="1:6">
      <c r="A27" s="37"/>
      <c r="B27" s="28"/>
      <c r="C27" s="58"/>
      <c r="D27" s="30" t="s">
        <v>13</v>
      </c>
      <c r="E27" s="150"/>
      <c r="F27" s="24"/>
    </row>
    <row r="28" ht="14.1" customHeight="1" spans="1:6">
      <c r="A28" s="37"/>
      <c r="B28" s="19">
        <v>14</v>
      </c>
      <c r="C28" s="128" t="s">
        <v>6</v>
      </c>
      <c r="D28" s="149" t="s">
        <v>27</v>
      </c>
      <c r="E28" s="150"/>
      <c r="F28" s="151"/>
    </row>
    <row r="29" ht="14.1" customHeight="1" spans="1:6">
      <c r="A29" s="37"/>
      <c r="B29" s="19">
        <v>16</v>
      </c>
      <c r="C29" s="128" t="s">
        <v>2</v>
      </c>
      <c r="D29" s="120" t="s">
        <v>28</v>
      </c>
      <c r="E29" s="150"/>
      <c r="F29" s="151"/>
    </row>
    <row r="30" ht="14.1" customHeight="1" spans="1:6">
      <c r="A30" s="37"/>
      <c r="B30" s="19">
        <v>20</v>
      </c>
      <c r="C30" s="33" t="s">
        <v>11</v>
      </c>
      <c r="D30" s="148"/>
      <c r="E30" s="152" t="s">
        <v>29</v>
      </c>
      <c r="F30" s="153"/>
    </row>
    <row r="31" ht="14.1" customHeight="1" spans="1:6">
      <c r="A31" s="154"/>
      <c r="B31" s="25">
        <v>23</v>
      </c>
      <c r="C31" s="128" t="s">
        <v>2</v>
      </c>
      <c r="D31" s="120" t="s">
        <v>15</v>
      </c>
      <c r="E31" s="155"/>
      <c r="F31" s="156"/>
    </row>
    <row r="32" ht="14.1" customHeight="1" spans="1:6">
      <c r="A32" s="102"/>
      <c r="B32" s="157">
        <v>29</v>
      </c>
      <c r="C32" s="42" t="s">
        <v>3</v>
      </c>
      <c r="D32" s="84"/>
      <c r="E32" s="84" t="s">
        <v>23</v>
      </c>
      <c r="F32" s="158"/>
    </row>
    <row r="33" ht="14.1" customHeight="1" spans="1:6">
      <c r="A33" s="159" t="s">
        <v>30</v>
      </c>
      <c r="B33" s="160">
        <v>5</v>
      </c>
      <c r="C33" s="161" t="s">
        <v>6</v>
      </c>
      <c r="D33" s="162"/>
      <c r="E33" s="163" t="s">
        <v>8</v>
      </c>
      <c r="F33" s="164"/>
    </row>
    <row r="34" ht="14.1" customHeight="1" spans="1:6">
      <c r="A34" s="115"/>
      <c r="B34" s="165"/>
      <c r="C34" s="166"/>
      <c r="D34" s="167"/>
      <c r="E34" s="131"/>
      <c r="F34" s="24" t="s">
        <v>9</v>
      </c>
    </row>
    <row r="35" ht="14.1" customHeight="1" spans="1:6">
      <c r="A35" s="115"/>
      <c r="B35" s="165">
        <v>9</v>
      </c>
      <c r="C35" s="166" t="s">
        <v>16</v>
      </c>
      <c r="D35" s="168" t="s">
        <v>12</v>
      </c>
      <c r="E35" s="131"/>
      <c r="F35" s="24"/>
    </row>
    <row r="36" ht="14.1" customHeight="1" spans="1:6">
      <c r="A36" s="115"/>
      <c r="B36" s="165"/>
      <c r="C36" s="166"/>
      <c r="D36" s="169" t="s">
        <v>13</v>
      </c>
      <c r="E36" s="131"/>
      <c r="F36" s="24"/>
    </row>
    <row r="37" ht="14.1" customHeight="1" spans="1:6">
      <c r="A37" s="115"/>
      <c r="B37" s="165">
        <v>12</v>
      </c>
      <c r="C37" s="166" t="s">
        <v>6</v>
      </c>
      <c r="D37" s="167"/>
      <c r="E37" s="131"/>
      <c r="F37" s="24" t="s">
        <v>14</v>
      </c>
    </row>
    <row r="38" ht="14.1" customHeight="1" spans="1:6">
      <c r="A38" s="115"/>
      <c r="B38" s="165">
        <v>14</v>
      </c>
      <c r="C38" s="166" t="s">
        <v>2</v>
      </c>
      <c r="D38" s="170" t="s">
        <v>31</v>
      </c>
      <c r="E38" s="131"/>
      <c r="F38" s="24"/>
    </row>
    <row r="39" ht="14.1" customHeight="1" spans="1:6">
      <c r="A39" s="115"/>
      <c r="B39" s="171"/>
      <c r="C39" s="166"/>
      <c r="D39" s="172" t="s">
        <v>32</v>
      </c>
      <c r="E39" s="173"/>
      <c r="F39" s="24"/>
    </row>
    <row r="40" ht="14.1" customHeight="1" spans="1:6">
      <c r="A40" s="115"/>
      <c r="B40" s="165">
        <v>27</v>
      </c>
      <c r="C40" s="166" t="s">
        <v>3</v>
      </c>
      <c r="D40" s="167"/>
      <c r="E40" s="174" t="s">
        <v>23</v>
      </c>
      <c r="F40" s="175"/>
    </row>
    <row r="41" ht="14.1" customHeight="1" spans="1:6">
      <c r="A41" s="176"/>
      <c r="B41" s="177">
        <v>28</v>
      </c>
      <c r="C41" s="178" t="s">
        <v>2</v>
      </c>
      <c r="D41" s="179" t="s">
        <v>31</v>
      </c>
      <c r="E41" s="84"/>
      <c r="F41" s="180"/>
    </row>
    <row r="42" ht="14.1" customHeight="1" spans="1:6">
      <c r="A42" s="181" t="s">
        <v>33</v>
      </c>
      <c r="B42" s="28">
        <v>9</v>
      </c>
      <c r="C42" s="58" t="s">
        <v>6</v>
      </c>
      <c r="D42" s="182"/>
      <c r="E42" s="183"/>
      <c r="F42" s="99" t="s">
        <v>9</v>
      </c>
    </row>
    <row r="43" ht="14.1" customHeight="1" spans="1:6">
      <c r="A43" s="184"/>
      <c r="B43" s="19">
        <v>10</v>
      </c>
      <c r="C43" s="33" t="s">
        <v>3</v>
      </c>
      <c r="D43" s="131" t="s">
        <v>34</v>
      </c>
      <c r="E43" s="150"/>
      <c r="F43" s="24"/>
    </row>
    <row r="44" ht="14.1" customHeight="1" spans="1:6">
      <c r="A44" s="184"/>
      <c r="B44" s="25">
        <v>11</v>
      </c>
      <c r="C44" s="166" t="s">
        <v>2</v>
      </c>
      <c r="D44" s="185" t="s">
        <v>31</v>
      </c>
      <c r="E44" s="150"/>
      <c r="F44" s="24"/>
    </row>
    <row r="45" ht="14.1" customHeight="1" spans="1:6">
      <c r="A45" s="184"/>
      <c r="B45" s="25">
        <v>14</v>
      </c>
      <c r="C45" s="56" t="s">
        <v>20</v>
      </c>
      <c r="D45" s="27" t="s">
        <v>12</v>
      </c>
      <c r="E45" s="150"/>
      <c r="F45" s="24"/>
    </row>
    <row r="46" ht="14.1" customHeight="1" spans="1:6">
      <c r="A46" s="184"/>
      <c r="B46" s="28"/>
      <c r="C46" s="58"/>
      <c r="D46" s="30" t="s">
        <v>13</v>
      </c>
      <c r="E46" s="150"/>
      <c r="F46" s="24"/>
    </row>
    <row r="47" ht="14.1" customHeight="1" spans="1:6">
      <c r="A47" s="186" t="s">
        <v>35</v>
      </c>
      <c r="B47" s="187">
        <v>16</v>
      </c>
      <c r="C47" s="124" t="s">
        <v>6</v>
      </c>
      <c r="D47" s="131"/>
      <c r="E47" s="150"/>
      <c r="F47" s="24" t="s">
        <v>14</v>
      </c>
    </row>
    <row r="48" ht="14.1" customHeight="1" spans="1:6">
      <c r="A48" s="186"/>
      <c r="B48" s="50">
        <v>17</v>
      </c>
      <c r="C48" s="33" t="s">
        <v>3</v>
      </c>
      <c r="D48" s="138"/>
      <c r="E48" s="138" t="s">
        <v>36</v>
      </c>
      <c r="F48" s="151"/>
    </row>
    <row r="49" ht="14.1" customHeight="1" spans="1:6">
      <c r="A49" s="186"/>
      <c r="B49" s="50">
        <v>24</v>
      </c>
      <c r="C49" s="33" t="s">
        <v>3</v>
      </c>
      <c r="D49" s="188" t="s">
        <v>37</v>
      </c>
      <c r="E49" s="189"/>
      <c r="F49" s="151"/>
    </row>
    <row r="50" ht="14.1" customHeight="1" spans="1:6">
      <c r="A50" s="186"/>
      <c r="B50" s="55">
        <v>25</v>
      </c>
      <c r="C50" s="166" t="s">
        <v>2</v>
      </c>
      <c r="D50" s="185" t="s">
        <v>31</v>
      </c>
      <c r="E50" s="190"/>
      <c r="F50" s="191"/>
    </row>
    <row r="51" ht="14.1" customHeight="1" spans="1:6">
      <c r="A51" s="192"/>
      <c r="B51" s="193">
        <v>27</v>
      </c>
      <c r="C51" s="42" t="s">
        <v>3</v>
      </c>
      <c r="D51" s="194"/>
      <c r="E51" s="84" t="s">
        <v>23</v>
      </c>
      <c r="F51" s="195"/>
    </row>
    <row r="52" ht="14.1" customHeight="1" spans="1:6">
      <c r="A52" s="196" t="s">
        <v>38</v>
      </c>
      <c r="B52" s="197">
        <v>6</v>
      </c>
      <c r="C52" s="87" t="s">
        <v>6</v>
      </c>
      <c r="D52" s="198"/>
      <c r="E52" s="145" t="s">
        <v>39</v>
      </c>
      <c r="F52" s="199"/>
    </row>
    <row r="53" ht="14.1" customHeight="1" spans="1:6">
      <c r="A53" s="200"/>
      <c r="B53" s="28"/>
      <c r="C53" s="58"/>
      <c r="D53" s="201"/>
      <c r="E53" s="202"/>
      <c r="F53" s="99" t="s">
        <v>9</v>
      </c>
    </row>
    <row r="54" ht="14.1" customHeight="1" spans="1:6">
      <c r="A54" s="200"/>
      <c r="B54" s="187">
        <v>8</v>
      </c>
      <c r="C54" s="128" t="s">
        <v>2</v>
      </c>
      <c r="D54" s="120" t="s">
        <v>15</v>
      </c>
      <c r="E54" s="202"/>
      <c r="F54" s="99"/>
    </row>
    <row r="55" ht="14.1" customHeight="1" spans="1:6">
      <c r="A55" s="200"/>
      <c r="B55" s="25">
        <v>9</v>
      </c>
      <c r="C55" s="56" t="s">
        <v>40</v>
      </c>
      <c r="D55" s="27" t="s">
        <v>12</v>
      </c>
      <c r="E55" s="202"/>
      <c r="F55" s="99"/>
    </row>
    <row r="56" ht="14.1" customHeight="1" spans="1:6">
      <c r="A56" s="200"/>
      <c r="B56" s="28"/>
      <c r="C56" s="58"/>
      <c r="D56" s="30" t="s">
        <v>13</v>
      </c>
      <c r="E56" s="202"/>
      <c r="F56" s="99"/>
    </row>
    <row r="57" ht="14.1" customHeight="1" spans="1:6">
      <c r="A57" s="200"/>
      <c r="B57" s="28">
        <v>13</v>
      </c>
      <c r="C57" s="124" t="s">
        <v>6</v>
      </c>
      <c r="D57" s="201"/>
      <c r="E57" s="202"/>
      <c r="F57" s="24" t="s">
        <v>14</v>
      </c>
    </row>
    <row r="58" ht="14.1" customHeight="1" spans="1:6">
      <c r="A58" s="200"/>
      <c r="B58" s="19">
        <v>15</v>
      </c>
      <c r="C58" s="33" t="s">
        <v>2</v>
      </c>
      <c r="D58" s="203"/>
      <c r="E58" s="149" t="s">
        <v>41</v>
      </c>
      <c r="F58" s="151"/>
    </row>
    <row r="59" ht="14.1" customHeight="1" spans="1:6">
      <c r="A59" s="200"/>
      <c r="B59" s="25">
        <v>22</v>
      </c>
      <c r="C59" s="128" t="s">
        <v>2</v>
      </c>
      <c r="D59" s="120" t="s">
        <v>15</v>
      </c>
      <c r="E59" s="204"/>
      <c r="F59" s="191"/>
    </row>
    <row r="60" ht="14.1" customHeight="1" spans="1:6">
      <c r="A60" s="205"/>
      <c r="B60" s="157">
        <v>28</v>
      </c>
      <c r="C60" s="42" t="s">
        <v>3</v>
      </c>
      <c r="D60" s="206"/>
      <c r="E60" s="84" t="s">
        <v>23</v>
      </c>
      <c r="F60" s="195"/>
    </row>
    <row r="61" ht="14.1" customHeight="1" spans="1:6">
      <c r="A61" s="159" t="s">
        <v>42</v>
      </c>
      <c r="B61" s="85">
        <v>6</v>
      </c>
      <c r="C61" s="87" t="s">
        <v>6</v>
      </c>
      <c r="D61" s="198"/>
      <c r="E61" s="145" t="s">
        <v>39</v>
      </c>
      <c r="F61" s="199"/>
    </row>
    <row r="62" ht="14.1" customHeight="1" spans="1:6">
      <c r="A62" s="115"/>
      <c r="B62" s="57"/>
      <c r="C62" s="58"/>
      <c r="D62" s="207"/>
      <c r="E62" s="131"/>
      <c r="F62" s="24" t="s">
        <v>9</v>
      </c>
    </row>
    <row r="63" ht="14.1" customHeight="1" spans="1:6">
      <c r="A63" s="115"/>
      <c r="B63" s="89">
        <v>8</v>
      </c>
      <c r="C63" s="128" t="s">
        <v>2</v>
      </c>
      <c r="D63" s="120" t="s">
        <v>15</v>
      </c>
      <c r="E63" s="131"/>
      <c r="F63" s="24"/>
    </row>
    <row r="64" ht="14.1" customHeight="1" spans="1:6">
      <c r="A64" s="115"/>
      <c r="B64" s="25">
        <v>9</v>
      </c>
      <c r="C64" s="56" t="s">
        <v>40</v>
      </c>
      <c r="D64" s="27" t="s">
        <v>12</v>
      </c>
      <c r="E64" s="131"/>
      <c r="F64" s="24"/>
    </row>
    <row r="65" ht="14.1" customHeight="1" spans="1:6">
      <c r="A65" s="115"/>
      <c r="B65" s="28"/>
      <c r="C65" s="58"/>
      <c r="D65" s="30" t="s">
        <v>13</v>
      </c>
      <c r="E65" s="131"/>
      <c r="F65" s="24"/>
    </row>
    <row r="66" ht="14.1" customHeight="1" spans="1:6">
      <c r="A66" s="115"/>
      <c r="B66" s="28">
        <v>13</v>
      </c>
      <c r="C66" s="124" t="s">
        <v>6</v>
      </c>
      <c r="D66" s="207"/>
      <c r="E66" s="131"/>
      <c r="F66" s="24" t="s">
        <v>14</v>
      </c>
    </row>
    <row r="67" ht="14.1" customHeight="1" spans="1:6">
      <c r="A67" s="115"/>
      <c r="B67" s="187">
        <v>22</v>
      </c>
      <c r="C67" s="128" t="s">
        <v>2</v>
      </c>
      <c r="D67" s="120" t="s">
        <v>15</v>
      </c>
      <c r="E67" s="208"/>
      <c r="F67" s="101"/>
    </row>
    <row r="68" ht="14.1" customHeight="1" spans="1:6">
      <c r="A68" s="176"/>
      <c r="B68" s="157">
        <v>28</v>
      </c>
      <c r="C68" s="42" t="s">
        <v>3</v>
      </c>
      <c r="D68" s="206"/>
      <c r="E68" s="84" t="s">
        <v>23</v>
      </c>
      <c r="F68" s="195"/>
    </row>
    <row r="69" ht="14.1" customHeight="1" spans="1:6">
      <c r="A69" s="159" t="s">
        <v>43</v>
      </c>
      <c r="B69" s="144">
        <v>1</v>
      </c>
      <c r="C69" s="14" t="s">
        <v>20</v>
      </c>
      <c r="D69" s="209" t="s">
        <v>44</v>
      </c>
      <c r="E69" s="210"/>
      <c r="F69" s="211"/>
    </row>
    <row r="70" ht="14.1" customHeight="1" spans="1:6">
      <c r="A70" s="115"/>
      <c r="B70" s="19">
        <v>3</v>
      </c>
      <c r="C70" s="124" t="s">
        <v>6</v>
      </c>
      <c r="D70" s="207"/>
      <c r="E70" s="131"/>
      <c r="F70" s="99" t="s">
        <v>9</v>
      </c>
    </row>
    <row r="71" ht="14.1" customHeight="1" spans="1:6">
      <c r="A71" s="115"/>
      <c r="B71" s="19">
        <v>4</v>
      </c>
      <c r="C71" s="21" t="s">
        <v>3</v>
      </c>
      <c r="D71" s="212"/>
      <c r="E71" s="138" t="s">
        <v>45</v>
      </c>
      <c r="F71" s="213"/>
    </row>
    <row r="72" ht="14.1" customHeight="1" spans="1:6">
      <c r="A72" s="115"/>
      <c r="B72" s="19">
        <v>10</v>
      </c>
      <c r="C72" s="124" t="s">
        <v>6</v>
      </c>
      <c r="D72" s="212"/>
      <c r="E72" s="138"/>
      <c r="F72" s="99" t="s">
        <v>14</v>
      </c>
    </row>
    <row r="73" ht="14.1" customHeight="1" spans="1:6">
      <c r="A73" s="115"/>
      <c r="B73" s="50">
        <v>11</v>
      </c>
      <c r="C73" s="33" t="s">
        <v>3</v>
      </c>
      <c r="D73" s="214" t="s">
        <v>46</v>
      </c>
      <c r="E73" s="150"/>
      <c r="F73" s="151"/>
    </row>
    <row r="74" ht="14.1" customHeight="1" spans="1:6">
      <c r="A74" s="176"/>
      <c r="B74" s="82">
        <v>26</v>
      </c>
      <c r="C74" s="42" t="e">
        <f>IF(B74="","",TEXT(#REF!,"aaa"))</f>
        <v>#REF!</v>
      </c>
      <c r="D74" s="206"/>
      <c r="E74" s="84" t="s">
        <v>23</v>
      </c>
      <c r="F74" s="195"/>
    </row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5.6" customHeight="1"/>
    <row r="84" ht="15.6" customHeight="1"/>
    <row r="85" ht="15.6" customHeight="1"/>
    <row r="86" ht="15.6" customHeight="1"/>
    <row r="87" ht="15.6" customHeight="1"/>
    <row r="88" ht="15.6" customHeight="1"/>
    <row r="89" ht="15.6" customHeight="1"/>
    <row r="90" ht="15.6" customHeight="1"/>
    <row r="91" ht="15.6" customHeight="1"/>
    <row r="92" ht="15.6" customHeight="1"/>
    <row r="93" ht="15.6" customHeight="1"/>
    <row r="94" ht="15.6" customHeight="1"/>
    <row r="95" ht="15.6" customHeight="1"/>
    <row r="96" ht="15.6" customHeight="1"/>
    <row r="97" ht="15.6" customHeight="1"/>
    <row r="98" ht="15.6" customHeight="1"/>
    <row r="99" ht="15.6" customHeight="1"/>
    <row r="100" ht="15.6" customHeight="1"/>
    <row r="101" ht="15.6" customHeight="1"/>
    <row r="102" ht="15.6" customHeight="1"/>
    <row r="103" ht="15.6" customHeight="1"/>
    <row r="104" ht="15.6" customHeight="1"/>
    <row r="105" ht="15.6" customHeight="1"/>
  </sheetData>
  <mergeCells count="38">
    <mergeCell ref="A2:F2"/>
    <mergeCell ref="A3:F3"/>
    <mergeCell ref="D5:F5"/>
    <mergeCell ref="D18:E18"/>
    <mergeCell ref="E30:F30"/>
    <mergeCell ref="D39:E39"/>
    <mergeCell ref="A6:A20"/>
    <mergeCell ref="A21:A32"/>
    <mergeCell ref="A33:A41"/>
    <mergeCell ref="A42:A46"/>
    <mergeCell ref="A47:A51"/>
    <mergeCell ref="A52:A60"/>
    <mergeCell ref="A61:A68"/>
    <mergeCell ref="A69:A74"/>
    <mergeCell ref="B6:B8"/>
    <mergeCell ref="B10:B11"/>
    <mergeCell ref="B18:B19"/>
    <mergeCell ref="B22:B23"/>
    <mergeCell ref="B26:B27"/>
    <mergeCell ref="B33:B34"/>
    <mergeCell ref="B35:B36"/>
    <mergeCell ref="B45:B46"/>
    <mergeCell ref="B52:B53"/>
    <mergeCell ref="B55:B56"/>
    <mergeCell ref="B61:B62"/>
    <mergeCell ref="B64:B65"/>
    <mergeCell ref="C6:C8"/>
    <mergeCell ref="C10:C11"/>
    <mergeCell ref="C18:C19"/>
    <mergeCell ref="C22:C23"/>
    <mergeCell ref="C26:C27"/>
    <mergeCell ref="C33:C34"/>
    <mergeCell ref="C35:C36"/>
    <mergeCell ref="C45:C46"/>
    <mergeCell ref="C52:C53"/>
    <mergeCell ref="C55:C56"/>
    <mergeCell ref="C61:C62"/>
    <mergeCell ref="C64:C65"/>
  </mergeCells>
  <pageMargins left="0.511811023622047" right="0.31496062992126" top="0.551181102362205" bottom="0.35433070866141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zoomScale="190" zoomScaleNormal="190" workbookViewId="0">
      <selection activeCell="I17" sqref="I17"/>
    </sheetView>
  </sheetViews>
  <sheetFormatPr defaultColWidth="9" defaultRowHeight="13.5" outlineLevelCol="6"/>
  <cols>
    <col min="1" max="1" width="3.625" customWidth="1"/>
    <col min="2" max="2" width="4" customWidth="1"/>
    <col min="3" max="3" width="9" hidden="1" customWidth="1"/>
    <col min="4" max="4" width="3" customWidth="1"/>
    <col min="5" max="5" width="20.625" customWidth="1"/>
    <col min="6" max="6" width="35" customWidth="1"/>
    <col min="7" max="7" width="22.5" customWidth="1"/>
  </cols>
  <sheetData>
    <row r="1" ht="21.75" customHeight="1" spans="1:7">
      <c r="A1" s="2" t="s">
        <v>0</v>
      </c>
      <c r="B1" s="2"/>
      <c r="C1" s="2"/>
      <c r="D1" s="2"/>
      <c r="E1" s="2"/>
      <c r="F1" s="2"/>
      <c r="G1" s="2"/>
    </row>
    <row r="2" ht="21.75" customHeight="1" spans="1:7">
      <c r="A2" s="3" t="s">
        <v>47</v>
      </c>
      <c r="B2" s="3"/>
      <c r="C2" s="3"/>
      <c r="D2" s="3"/>
      <c r="E2" s="3"/>
      <c r="F2" s="3"/>
      <c r="G2" s="3"/>
    </row>
    <row r="3" ht="5.1" customHeight="1" spans="1:7">
      <c r="A3" s="4"/>
      <c r="B3" s="4"/>
      <c r="C3" s="4"/>
      <c r="D3" s="4"/>
      <c r="E3" s="4"/>
      <c r="F3" s="4"/>
      <c r="G3" s="4"/>
    </row>
    <row r="4" ht="15.6" customHeight="1" spans="1:7">
      <c r="A4" s="5" t="s">
        <v>2</v>
      </c>
      <c r="B4" s="6" t="s">
        <v>3</v>
      </c>
      <c r="C4" s="5" t="s">
        <v>48</v>
      </c>
      <c r="D4" s="7" t="s">
        <v>4</v>
      </c>
      <c r="E4" s="8" t="s">
        <v>5</v>
      </c>
      <c r="F4" s="9"/>
      <c r="G4" s="10"/>
    </row>
    <row r="5" s="1" customFormat="1" ht="14.45" customHeight="1" spans="1:7">
      <c r="A5" s="11" t="s">
        <v>43</v>
      </c>
      <c r="B5" s="12">
        <v>1</v>
      </c>
      <c r="C5" s="13" t="str">
        <f>IF(B5="","",CONCATENATE("2025/4/",B5))</f>
        <v>2025/4/1</v>
      </c>
      <c r="D5" s="14" t="s">
        <v>16</v>
      </c>
      <c r="E5" s="15" t="s">
        <v>44</v>
      </c>
      <c r="F5" s="16"/>
      <c r="G5" s="17"/>
    </row>
    <row r="6" s="1" customFormat="1" ht="14.45" customHeight="1" spans="1:7">
      <c r="A6" s="18"/>
      <c r="B6" s="19">
        <v>4</v>
      </c>
      <c r="C6" s="20" t="str">
        <f t="shared" ref="C6:C11" si="0">IF(B6="","",CONCATENATE("2025/4/",B6))</f>
        <v>2025/4/4</v>
      </c>
      <c r="D6" s="21" t="s">
        <v>6</v>
      </c>
      <c r="E6" s="22"/>
      <c r="F6" s="23" t="s">
        <v>49</v>
      </c>
      <c r="G6" s="24" t="s">
        <v>9</v>
      </c>
    </row>
    <row r="7" s="1" customFormat="1" ht="14.45" customHeight="1" spans="1:7">
      <c r="A7" s="18"/>
      <c r="B7" s="25">
        <v>10</v>
      </c>
      <c r="C7" s="20"/>
      <c r="D7" s="26" t="s">
        <v>11</v>
      </c>
      <c r="E7" s="27" t="s">
        <v>12</v>
      </c>
      <c r="F7" s="23"/>
      <c r="G7" s="24"/>
    </row>
    <row r="8" s="1" customFormat="1" ht="14.45" customHeight="1" spans="1:7">
      <c r="A8" s="18"/>
      <c r="B8" s="28"/>
      <c r="C8" s="20"/>
      <c r="D8" s="29"/>
      <c r="E8" s="30" t="s">
        <v>13</v>
      </c>
      <c r="F8" s="23"/>
      <c r="G8" s="24"/>
    </row>
    <row r="9" s="1" customFormat="1" ht="14.45" customHeight="1" spans="1:7">
      <c r="A9" s="18"/>
      <c r="B9" s="31">
        <v>12</v>
      </c>
      <c r="C9" s="32" t="str">
        <f t="shared" si="0"/>
        <v>2025/4/12</v>
      </c>
      <c r="D9" s="33" t="s">
        <v>3</v>
      </c>
      <c r="E9" s="34" t="s">
        <v>50</v>
      </c>
      <c r="F9" s="35"/>
      <c r="G9" s="36"/>
    </row>
    <row r="10" s="1" customFormat="1" ht="14.45" customHeight="1" spans="1:7">
      <c r="A10" s="18"/>
      <c r="B10" s="31">
        <v>18</v>
      </c>
      <c r="C10" s="32"/>
      <c r="D10" s="33" t="s">
        <v>6</v>
      </c>
      <c r="E10" s="37"/>
      <c r="F10" s="38"/>
      <c r="G10" s="24" t="s">
        <v>14</v>
      </c>
    </row>
    <row r="11" s="1" customFormat="1" ht="14.45" customHeight="1" spans="1:7">
      <c r="A11" s="18"/>
      <c r="B11" s="31">
        <v>23</v>
      </c>
      <c r="C11" s="32" t="str">
        <f t="shared" si="0"/>
        <v>2025/4/23</v>
      </c>
      <c r="D11" s="33" t="s">
        <v>20</v>
      </c>
      <c r="E11" s="37"/>
      <c r="F11" s="35" t="s">
        <v>51</v>
      </c>
      <c r="G11" s="36"/>
    </row>
    <row r="12" s="1" customFormat="1" ht="14.45" customHeight="1" spans="1:7">
      <c r="A12" s="39"/>
      <c r="B12" s="40">
        <v>26</v>
      </c>
      <c r="C12" s="41" t="str">
        <f t="shared" ref="C12" si="1">IF(B12="","",CONCATENATE("2025/4/",B12))</f>
        <v>2025/4/26</v>
      </c>
      <c r="D12" s="42" t="s">
        <v>3</v>
      </c>
      <c r="E12" s="43" t="s">
        <v>52</v>
      </c>
      <c r="F12" s="44" t="s">
        <v>53</v>
      </c>
      <c r="G12" s="45"/>
    </row>
    <row r="13" s="1" customFormat="1" ht="14.45" customHeight="1" spans="1:7">
      <c r="A13" s="46" t="s">
        <v>54</v>
      </c>
      <c r="B13" s="47">
        <v>2</v>
      </c>
      <c r="C13" s="13" t="s">
        <v>55</v>
      </c>
      <c r="D13" s="14" t="s">
        <v>6</v>
      </c>
      <c r="E13" s="48"/>
      <c r="F13" s="23" t="s">
        <v>56</v>
      </c>
      <c r="G13" s="24" t="s">
        <v>9</v>
      </c>
    </row>
    <row r="14" s="1" customFormat="1" ht="14.45" customHeight="1" spans="1:7">
      <c r="A14" s="49"/>
      <c r="B14" s="50">
        <v>8</v>
      </c>
      <c r="C14" s="32" t="str">
        <f>IF(B14="","",CONCATENATE("2025/5/",B14))</f>
        <v>2025/5/8</v>
      </c>
      <c r="D14" s="33" t="s">
        <v>11</v>
      </c>
      <c r="E14" s="37"/>
      <c r="F14" s="51" t="s">
        <v>57</v>
      </c>
      <c r="G14" s="36"/>
    </row>
    <row r="15" s="1" customFormat="1" ht="14.45" customHeight="1" spans="1:7">
      <c r="A15" s="49"/>
      <c r="B15" s="50">
        <v>9</v>
      </c>
      <c r="C15" s="32"/>
      <c r="D15" s="33" t="s">
        <v>6</v>
      </c>
      <c r="E15" s="37"/>
      <c r="F15" s="52"/>
      <c r="G15" s="53" t="s">
        <v>14</v>
      </c>
    </row>
    <row r="16" s="1" customFormat="1" ht="14.45" customHeight="1" spans="1:7">
      <c r="A16" s="49"/>
      <c r="B16" s="50">
        <v>10</v>
      </c>
      <c r="C16" s="32" t="str">
        <f>IF(B16="","",CONCATENATE("2025/5/",B16))</f>
        <v>2025/5/10</v>
      </c>
      <c r="D16" s="33" t="s">
        <v>3</v>
      </c>
      <c r="E16" s="37"/>
      <c r="F16" s="54" t="s">
        <v>58</v>
      </c>
      <c r="G16" s="36"/>
    </row>
    <row r="17" s="1" customFormat="1" ht="14.45" customHeight="1" spans="1:7">
      <c r="A17" s="49"/>
      <c r="B17" s="55">
        <v>14</v>
      </c>
      <c r="C17" s="32"/>
      <c r="D17" s="56" t="s">
        <v>20</v>
      </c>
      <c r="E17" s="27" t="s">
        <v>12</v>
      </c>
      <c r="F17" s="54"/>
      <c r="G17" s="36"/>
    </row>
    <row r="18" s="1" customFormat="1" ht="14.45" customHeight="1" spans="1:7">
      <c r="A18" s="49"/>
      <c r="B18" s="57"/>
      <c r="C18" s="32"/>
      <c r="D18" s="58"/>
      <c r="E18" s="30" t="s">
        <v>13</v>
      </c>
      <c r="F18" s="54"/>
      <c r="G18" s="36"/>
    </row>
    <row r="19" s="1" customFormat="1" ht="14.45" customHeight="1" spans="1:7">
      <c r="A19" s="49"/>
      <c r="B19" s="57">
        <v>16</v>
      </c>
      <c r="C19" s="32"/>
      <c r="D19" s="58" t="s">
        <v>11</v>
      </c>
      <c r="E19" s="30"/>
      <c r="F19" s="54"/>
      <c r="G19" s="24" t="s">
        <v>59</v>
      </c>
    </row>
    <row r="20" s="1" customFormat="1" ht="14.45" customHeight="1" spans="1:7">
      <c r="A20" s="49"/>
      <c r="B20" s="57">
        <v>17</v>
      </c>
      <c r="C20" s="32"/>
      <c r="D20" s="58" t="s">
        <v>6</v>
      </c>
      <c r="E20" s="30"/>
      <c r="F20" s="54"/>
      <c r="G20" s="24" t="s">
        <v>60</v>
      </c>
    </row>
    <row r="21" s="1" customFormat="1" ht="14.45" customHeight="1" spans="1:7">
      <c r="A21" s="49"/>
      <c r="B21" s="50">
        <v>18</v>
      </c>
      <c r="C21" s="32"/>
      <c r="D21" s="33" t="s">
        <v>2</v>
      </c>
      <c r="E21" s="27" t="s">
        <v>61</v>
      </c>
      <c r="F21" s="54"/>
      <c r="G21" s="36"/>
    </row>
    <row r="22" s="1" customFormat="1" ht="14.45" customHeight="1" spans="1:7">
      <c r="A22" s="49"/>
      <c r="B22" s="50">
        <v>19</v>
      </c>
      <c r="C22" s="32" t="str">
        <f>IF(B22="","",CONCATENATE("2025/5/",B22))</f>
        <v>2025/5/19</v>
      </c>
      <c r="D22" s="33" t="s">
        <v>40</v>
      </c>
      <c r="E22" s="37"/>
      <c r="F22" s="51" t="s">
        <v>62</v>
      </c>
      <c r="G22" s="36"/>
    </row>
    <row r="23" s="1" customFormat="1" ht="14.45" customHeight="1" spans="1:7">
      <c r="A23" s="49"/>
      <c r="B23" s="50">
        <v>21</v>
      </c>
      <c r="C23" s="32" t="str">
        <f>IF(B23="","",CONCATENATE("2025/5/",B23))</f>
        <v>2025/5/21</v>
      </c>
      <c r="D23" s="33" t="s">
        <v>20</v>
      </c>
      <c r="E23" s="37"/>
      <c r="F23" s="59" t="s">
        <v>63</v>
      </c>
      <c r="G23" s="36"/>
    </row>
    <row r="24" s="1" customFormat="1" ht="14.45" customHeight="1" spans="1:7">
      <c r="A24" s="49"/>
      <c r="B24" s="60">
        <v>23</v>
      </c>
      <c r="C24" s="61"/>
      <c r="D24" s="62" t="s">
        <v>6</v>
      </c>
      <c r="E24" s="63" t="s">
        <v>64</v>
      </c>
      <c r="F24" s="61"/>
      <c r="G24" s="36"/>
    </row>
    <row r="25" s="1" customFormat="1" ht="14.45" customHeight="1" spans="1:7">
      <c r="A25" s="49"/>
      <c r="B25" s="60">
        <v>24</v>
      </c>
      <c r="C25" s="61"/>
      <c r="D25" s="33" t="s">
        <v>3</v>
      </c>
      <c r="E25" s="27" t="s">
        <v>52</v>
      </c>
      <c r="F25" s="64"/>
      <c r="G25" s="24"/>
    </row>
    <row r="26" s="1" customFormat="1" ht="14.45" customHeight="1" spans="1:7">
      <c r="A26" s="49"/>
      <c r="B26" s="50">
        <v>31</v>
      </c>
      <c r="C26" s="32" t="str">
        <f>IF(B26="","",CONCATENATE("2025/5/",B26))</f>
        <v>2025/5/31</v>
      </c>
      <c r="D26" s="33" t="s">
        <v>3</v>
      </c>
      <c r="E26" s="37"/>
      <c r="F26" s="65" t="s">
        <v>65</v>
      </c>
      <c r="G26" s="36"/>
    </row>
    <row r="27" s="1" customFormat="1" ht="14.45" customHeight="1" spans="1:7">
      <c r="A27" s="66" t="s">
        <v>66</v>
      </c>
      <c r="B27" s="67">
        <v>5</v>
      </c>
      <c r="C27" s="13"/>
      <c r="D27" s="14" t="s">
        <v>11</v>
      </c>
      <c r="E27" s="48"/>
      <c r="F27" s="68" t="s">
        <v>67</v>
      </c>
      <c r="G27" s="17"/>
    </row>
    <row r="28" s="1" customFormat="1" ht="14.45" customHeight="1" spans="1:7">
      <c r="A28" s="50"/>
      <c r="B28" s="69">
        <v>6</v>
      </c>
      <c r="C28" s="32" t="str">
        <f>IF(B28="","",CONCATENATE("2025/6/",B28))</f>
        <v>2025/6/6</v>
      </c>
      <c r="D28" s="33" t="s">
        <v>6</v>
      </c>
      <c r="E28" s="37"/>
      <c r="F28" s="23" t="s">
        <v>56</v>
      </c>
      <c r="G28" s="24" t="s">
        <v>9</v>
      </c>
    </row>
    <row r="29" s="1" customFormat="1" ht="14.45" customHeight="1" spans="1:7">
      <c r="A29" s="50"/>
      <c r="B29" s="69">
        <v>7</v>
      </c>
      <c r="C29" s="32" t="str">
        <f t="shared" ref="C29:C35" si="2">IF(B29="","",CONCATENATE("2025/6/",B29))</f>
        <v>2025/6/7</v>
      </c>
      <c r="D29" s="33" t="s">
        <v>3</v>
      </c>
      <c r="E29" s="37"/>
      <c r="F29" s="70" t="s">
        <v>68</v>
      </c>
      <c r="G29" s="36"/>
    </row>
    <row r="30" s="1" customFormat="1" ht="14.45" customHeight="1" spans="1:7">
      <c r="A30" s="50"/>
      <c r="B30" s="71">
        <v>9</v>
      </c>
      <c r="C30" s="32"/>
      <c r="D30" s="56" t="s">
        <v>40</v>
      </c>
      <c r="E30" s="27" t="s">
        <v>12</v>
      </c>
      <c r="F30" s="72"/>
      <c r="G30" s="36"/>
    </row>
    <row r="31" s="1" customFormat="1" ht="14.45" customHeight="1" spans="1:7">
      <c r="A31" s="50"/>
      <c r="B31" s="73"/>
      <c r="C31" s="32"/>
      <c r="D31" s="58"/>
      <c r="E31" s="30" t="s">
        <v>13</v>
      </c>
      <c r="F31" s="72"/>
      <c r="G31" s="36"/>
    </row>
    <row r="32" s="1" customFormat="1" ht="14.45" customHeight="1" spans="1:7">
      <c r="A32" s="50"/>
      <c r="B32" s="69">
        <v>13</v>
      </c>
      <c r="C32" s="32"/>
      <c r="D32" s="33" t="s">
        <v>6</v>
      </c>
      <c r="E32" s="37"/>
      <c r="F32" s="74"/>
      <c r="G32" s="24" t="s">
        <v>69</v>
      </c>
    </row>
    <row r="33" s="1" customFormat="1" ht="14.45" customHeight="1" spans="1:7">
      <c r="A33" s="50"/>
      <c r="B33" s="69">
        <v>14</v>
      </c>
      <c r="C33" s="32"/>
      <c r="D33" s="33" t="s">
        <v>3</v>
      </c>
      <c r="E33" s="37"/>
      <c r="F33" s="74" t="s">
        <v>70</v>
      </c>
      <c r="G33" s="75"/>
    </row>
    <row r="34" s="1" customFormat="1" ht="14.45" customHeight="1" spans="1:7">
      <c r="A34" s="50"/>
      <c r="B34" s="69">
        <v>20</v>
      </c>
      <c r="C34" s="32"/>
      <c r="D34" s="33" t="s">
        <v>3</v>
      </c>
      <c r="E34" s="37"/>
      <c r="F34" s="74"/>
      <c r="G34" s="75" t="s">
        <v>71</v>
      </c>
    </row>
    <row r="35" s="1" customFormat="1" ht="14.45" customHeight="1" spans="1:7">
      <c r="A35" s="50"/>
      <c r="B35" s="76">
        <v>21</v>
      </c>
      <c r="C35" s="32" t="str">
        <f t="shared" si="2"/>
        <v>2025/6/21</v>
      </c>
      <c r="D35" s="33" t="s">
        <v>3</v>
      </c>
      <c r="E35" s="27" t="s">
        <v>72</v>
      </c>
      <c r="F35" s="54" t="s">
        <v>73</v>
      </c>
      <c r="G35" s="77" t="s">
        <v>74</v>
      </c>
    </row>
    <row r="36" s="1" customFormat="1" ht="14.45" customHeight="1" spans="1:7">
      <c r="A36" s="55"/>
      <c r="B36" s="78">
        <v>24</v>
      </c>
      <c r="C36" s="79"/>
      <c r="D36" s="56" t="s">
        <v>16</v>
      </c>
      <c r="E36" s="80"/>
      <c r="F36" s="23" t="s">
        <v>75</v>
      </c>
      <c r="G36" s="81"/>
    </row>
    <row r="37" s="1" customFormat="1" ht="14.45" customHeight="1" spans="1:7">
      <c r="A37" s="82"/>
      <c r="B37" s="83">
        <v>28</v>
      </c>
      <c r="C37" s="41"/>
      <c r="D37" s="42" t="s">
        <v>3</v>
      </c>
      <c r="E37" s="43" t="s">
        <v>52</v>
      </c>
      <c r="F37" s="84" t="s">
        <v>65</v>
      </c>
      <c r="G37" s="45"/>
    </row>
    <row r="38" s="1" customFormat="1" ht="14.45" customHeight="1" spans="1:7">
      <c r="A38" s="85" t="s">
        <v>76</v>
      </c>
      <c r="B38" s="86">
        <v>4</v>
      </c>
      <c r="C38" s="13" t="str">
        <f>IF(B38="","",CONCATENATE("2025/7/",B38))</f>
        <v>2025/7/4</v>
      </c>
      <c r="D38" s="87" t="s">
        <v>6</v>
      </c>
      <c r="E38" s="88"/>
      <c r="F38" s="23" t="s">
        <v>56</v>
      </c>
      <c r="G38" s="24" t="s">
        <v>9</v>
      </c>
    </row>
    <row r="39" s="1" customFormat="1" ht="14.45" customHeight="1" spans="1:7">
      <c r="A39" s="89"/>
      <c r="B39" s="69">
        <v>5</v>
      </c>
      <c r="C39" s="32" t="str">
        <f>IF(B39="","",CONCATENATE("2025/7/",B39))</f>
        <v>2025/7/5</v>
      </c>
      <c r="D39" s="33" t="s">
        <v>3</v>
      </c>
      <c r="E39" s="34" t="s">
        <v>77</v>
      </c>
      <c r="F39" s="90"/>
      <c r="G39" s="36"/>
    </row>
    <row r="40" s="1" customFormat="1" ht="14.45" customHeight="1" spans="1:7">
      <c r="A40" s="89"/>
      <c r="B40" s="71">
        <v>10</v>
      </c>
      <c r="C40" s="32"/>
      <c r="D40" s="56" t="s">
        <v>11</v>
      </c>
      <c r="E40" s="27" t="s">
        <v>12</v>
      </c>
      <c r="F40" s="90"/>
      <c r="G40" s="36"/>
    </row>
    <row r="41" s="1" customFormat="1" ht="14.45" customHeight="1" spans="1:7">
      <c r="A41" s="89"/>
      <c r="B41" s="73"/>
      <c r="C41" s="32"/>
      <c r="D41" s="58"/>
      <c r="E41" s="30" t="s">
        <v>13</v>
      </c>
      <c r="F41" s="90"/>
      <c r="G41" s="36"/>
    </row>
    <row r="42" s="1" customFormat="1" ht="14.45" customHeight="1" spans="1:7">
      <c r="A42" s="89"/>
      <c r="B42" s="69">
        <v>11</v>
      </c>
      <c r="C42" s="32"/>
      <c r="D42" s="33" t="s">
        <v>6</v>
      </c>
      <c r="E42" s="37"/>
      <c r="F42" s="90"/>
      <c r="G42" s="24" t="s">
        <v>14</v>
      </c>
    </row>
    <row r="43" s="1" customFormat="1" ht="14.45" customHeight="1" spans="1:7">
      <c r="A43" s="89"/>
      <c r="B43" s="69">
        <v>25</v>
      </c>
      <c r="C43" s="32"/>
      <c r="D43" s="33" t="s">
        <v>6</v>
      </c>
      <c r="E43" s="37"/>
      <c r="F43" s="90"/>
      <c r="G43" s="24" t="s">
        <v>78</v>
      </c>
    </row>
    <row r="44" s="1" customFormat="1" ht="14.45" customHeight="1" spans="1:7">
      <c r="A44" s="89"/>
      <c r="B44" s="50">
        <v>26</v>
      </c>
      <c r="C44" s="32" t="str">
        <f t="shared" ref="C44" si="3">IF(B44="","",CONCATENATE("2025/7/",B44))</f>
        <v>2025/7/26</v>
      </c>
      <c r="D44" s="33" t="s">
        <v>3</v>
      </c>
      <c r="E44" s="27" t="s">
        <v>52</v>
      </c>
      <c r="F44" s="91" t="s">
        <v>65</v>
      </c>
      <c r="G44" s="92"/>
    </row>
    <row r="45" s="1" customFormat="1" ht="14.45" customHeight="1" spans="1:7">
      <c r="A45" s="93"/>
      <c r="B45" s="89">
        <v>28</v>
      </c>
      <c r="C45" s="94"/>
      <c r="D45" s="95" t="s">
        <v>40</v>
      </c>
      <c r="E45" s="96"/>
      <c r="F45" s="97" t="s">
        <v>79</v>
      </c>
      <c r="G45" s="45"/>
    </row>
    <row r="46" s="1" customFormat="1" ht="14.45" customHeight="1" spans="1:7">
      <c r="A46" s="66" t="s">
        <v>80</v>
      </c>
      <c r="B46" s="66">
        <v>1</v>
      </c>
      <c r="C46" s="13" t="str">
        <f>IF(B46="","",CONCATENATE("2025/8/",B46))</f>
        <v>2025/8/1</v>
      </c>
      <c r="D46" s="14" t="s">
        <v>6</v>
      </c>
      <c r="E46" s="48"/>
      <c r="F46" s="98" t="s">
        <v>56</v>
      </c>
      <c r="G46" s="99" t="s">
        <v>9</v>
      </c>
    </row>
    <row r="47" s="1" customFormat="1" ht="14.45" customHeight="1" spans="1:7">
      <c r="A47" s="50"/>
      <c r="B47" s="50">
        <v>8</v>
      </c>
      <c r="C47" s="32"/>
      <c r="D47" s="33" t="s">
        <v>6</v>
      </c>
      <c r="E47" s="37"/>
      <c r="F47" s="72"/>
      <c r="G47" s="24" t="s">
        <v>14</v>
      </c>
    </row>
    <row r="48" s="1" customFormat="1" ht="14.45" customHeight="1" spans="1:7">
      <c r="A48" s="55"/>
      <c r="B48" s="55">
        <v>12</v>
      </c>
      <c r="C48" s="79"/>
      <c r="D48" s="56" t="s">
        <v>16</v>
      </c>
      <c r="E48" s="27" t="s">
        <v>12</v>
      </c>
      <c r="F48" s="100"/>
      <c r="G48" s="101"/>
    </row>
    <row r="49" s="1" customFormat="1" ht="14.45" customHeight="1" spans="1:7">
      <c r="A49" s="55"/>
      <c r="B49" s="57"/>
      <c r="C49" s="79"/>
      <c r="D49" s="58"/>
      <c r="E49" s="30" t="s">
        <v>13</v>
      </c>
      <c r="F49" s="100"/>
      <c r="G49" s="101"/>
    </row>
    <row r="50" s="1" customFormat="1" ht="14.45" customHeight="1" spans="1:7">
      <c r="A50" s="82"/>
      <c r="B50" s="83">
        <v>30</v>
      </c>
      <c r="C50" s="41" t="str">
        <f t="shared" ref="C50" si="4">IF(B50="","",CONCATENATE("2025/8/",B50))</f>
        <v>2025/8/30</v>
      </c>
      <c r="D50" s="42" t="s">
        <v>3</v>
      </c>
      <c r="E50" s="102"/>
      <c r="F50" s="103" t="s">
        <v>65</v>
      </c>
      <c r="G50" s="104"/>
    </row>
    <row r="51" s="1" customFormat="1" ht="14.45" customHeight="1" spans="1:7">
      <c r="A51" s="66" t="s">
        <v>81</v>
      </c>
      <c r="B51" s="67">
        <v>5</v>
      </c>
      <c r="C51" s="13" t="str">
        <f>IF(B51="","",CONCATENATE("2025/9/",B51))</f>
        <v>2025/9/5</v>
      </c>
      <c r="D51" s="14" t="s">
        <v>6</v>
      </c>
      <c r="E51" s="48"/>
      <c r="F51" s="98" t="s">
        <v>56</v>
      </c>
      <c r="G51" s="99" t="s">
        <v>9</v>
      </c>
    </row>
    <row r="52" s="1" customFormat="1" ht="14.45" customHeight="1" spans="1:7">
      <c r="A52" s="50"/>
      <c r="B52" s="69">
        <v>6</v>
      </c>
      <c r="C52" s="20" t="str">
        <f>IF(B52="","",CONCATENATE("2025/9/",B52))</f>
        <v>2025/9/6</v>
      </c>
      <c r="D52" s="21" t="s">
        <v>3</v>
      </c>
      <c r="E52" s="105" t="s">
        <v>52</v>
      </c>
      <c r="F52" s="65" t="s">
        <v>82</v>
      </c>
      <c r="G52" s="24"/>
    </row>
    <row r="53" s="1" customFormat="1" ht="14.45" customHeight="1" spans="1:7">
      <c r="A53" s="50"/>
      <c r="B53" s="71">
        <v>9</v>
      </c>
      <c r="C53" s="20"/>
      <c r="D53" s="26" t="s">
        <v>16</v>
      </c>
      <c r="E53" s="27" t="s">
        <v>12</v>
      </c>
      <c r="F53" s="54"/>
      <c r="G53" s="24"/>
    </row>
    <row r="54" s="1" customFormat="1" ht="14.45" customHeight="1" spans="1:7">
      <c r="A54" s="50"/>
      <c r="B54" s="73"/>
      <c r="C54" s="20"/>
      <c r="D54" s="29"/>
      <c r="E54" s="30" t="s">
        <v>13</v>
      </c>
      <c r="F54" s="54"/>
      <c r="G54" s="24"/>
    </row>
    <row r="55" s="1" customFormat="1" ht="14.45" customHeight="1" spans="1:7">
      <c r="A55" s="50"/>
      <c r="B55" s="73">
        <v>12</v>
      </c>
      <c r="C55" s="20"/>
      <c r="D55" s="29" t="s">
        <v>6</v>
      </c>
      <c r="E55" s="30"/>
      <c r="F55" s="54"/>
      <c r="G55" s="24" t="s">
        <v>14</v>
      </c>
    </row>
    <row r="56" s="1" customFormat="1" ht="14.45" customHeight="1" spans="1:7">
      <c r="A56" s="50"/>
      <c r="B56" s="69">
        <v>13</v>
      </c>
      <c r="C56" s="32" t="str">
        <f>IF(B56="","",CONCATENATE("2025/9/",B56))</f>
        <v>2025/9/13</v>
      </c>
      <c r="D56" s="33" t="s">
        <v>3</v>
      </c>
      <c r="E56" s="37"/>
      <c r="F56" s="65" t="s">
        <v>83</v>
      </c>
      <c r="G56" s="24"/>
    </row>
    <row r="57" s="1" customFormat="1" ht="14.45" customHeight="1" spans="1:7">
      <c r="A57" s="50"/>
      <c r="B57" s="50">
        <v>20</v>
      </c>
      <c r="C57" s="32" t="str">
        <f t="shared" ref="C57:C58" si="5">IF(B57="","",CONCATENATE("2025/9/",B57))</f>
        <v>2025/9/20</v>
      </c>
      <c r="D57" s="33" t="s">
        <v>3</v>
      </c>
      <c r="E57" s="37"/>
      <c r="F57" s="91" t="s">
        <v>65</v>
      </c>
      <c r="G57" s="36"/>
    </row>
    <row r="58" s="1" customFormat="1" ht="14.45" customHeight="1" spans="1:7">
      <c r="A58" s="82"/>
      <c r="B58" s="83">
        <v>27</v>
      </c>
      <c r="C58" s="41" t="str">
        <f t="shared" si="5"/>
        <v>2025/9/27</v>
      </c>
      <c r="D58" s="42" t="s">
        <v>3</v>
      </c>
      <c r="E58" s="106" t="s">
        <v>84</v>
      </c>
      <c r="F58" s="107"/>
      <c r="G58" s="104"/>
    </row>
    <row r="59" s="1" customFormat="1" ht="15.6" customHeight="1" spans="1:7">
      <c r="A59" s="108"/>
      <c r="B59" s="109"/>
      <c r="C59" s="110"/>
      <c r="D59" s="111"/>
      <c r="E59" s="112"/>
      <c r="F59" s="113"/>
      <c r="G59" s="114"/>
    </row>
  </sheetData>
  <mergeCells count="22">
    <mergeCell ref="A1:G1"/>
    <mergeCell ref="A2:G2"/>
    <mergeCell ref="E4:G4"/>
    <mergeCell ref="F33:G33"/>
    <mergeCell ref="A5:A12"/>
    <mergeCell ref="A13:A26"/>
    <mergeCell ref="A27:A37"/>
    <mergeCell ref="A38:A45"/>
    <mergeCell ref="A46:A50"/>
    <mergeCell ref="A51:A58"/>
    <mergeCell ref="B7:B8"/>
    <mergeCell ref="B17:B18"/>
    <mergeCell ref="B30:B31"/>
    <mergeCell ref="B40:B41"/>
    <mergeCell ref="B48:B49"/>
    <mergeCell ref="B53:B54"/>
    <mergeCell ref="D7:D8"/>
    <mergeCell ref="D17:D18"/>
    <mergeCell ref="D30:D31"/>
    <mergeCell ref="D40:D41"/>
    <mergeCell ref="D48:D49"/>
    <mergeCell ref="D53:D54"/>
  </mergeCells>
  <pageMargins left="0.511811023622047" right="0.31496062992126" top="0.551181102362205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Ｒ8・10-Ｒ9・4</vt:lpstr>
      <vt:lpstr>Ｒ8・4-Ｒ9・4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清水孝子</dc:creator>
  <cp:lastModifiedBy>sasae</cp:lastModifiedBy>
  <dcterms:created xsi:type="dcterms:W3CDTF">2021-03-24T06:34:00Z</dcterms:created>
  <cp:lastPrinted>2026-10-01T04:31:00Z</cp:lastPrinted>
  <dcterms:modified xsi:type="dcterms:W3CDTF">2026-10-01T07:51:58Z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1041-11.2.0.10707</vt:lpwstr>
  </property>
  <property fmtid="{D5CDD505-2E9C-101B-9397-08002B2CF9AE}" pid="3" name="ICV">
    <vt:lpwstr>3903A7CE6CB44059A7F799C38722E292</vt:lpwstr>
  </property>
</Properties>
</file>