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taishi\Desktop\Ｒ8地区社協\５　日程スケジュール\"/>
    </mc:Choice>
  </mc:AlternateContent>
  <bookViews>
    <workbookView xWindow="0" yWindow="0" windowWidth="28800" windowHeight="13425" tabRatio="597"/>
  </bookViews>
  <sheets>
    <sheet name="Ｒ8・10-Ｒ9・4" sheetId="3" r:id="rId1"/>
    <sheet name="Ｒ8・4-Ｒ9・4" sheetId="2" r:id="rId2"/>
  </sheets>
  <calcPr calcId="152511"/>
</workbook>
</file>

<file path=xl/calcChain.xml><?xml version="1.0" encoding="utf-8"?>
<calcChain xmlns="http://schemas.openxmlformats.org/spreadsheetml/2006/main">
  <c r="C50" i="2" l="1"/>
  <c r="C28" i="2" l="1"/>
  <c r="C58" i="2"/>
  <c r="C57" i="2"/>
  <c r="C56" i="2"/>
  <c r="C52" i="2"/>
  <c r="C51" i="2"/>
  <c r="C46" i="2"/>
  <c r="C44" i="2"/>
  <c r="C39" i="2"/>
  <c r="C38" i="2"/>
  <c r="C35" i="2"/>
  <c r="C29" i="2"/>
  <c r="C26" i="2"/>
  <c r="C23" i="2"/>
  <c r="C22" i="2"/>
  <c r="C16" i="2"/>
  <c r="C14" i="2"/>
  <c r="C12" i="2"/>
  <c r="C11" i="2"/>
  <c r="C9" i="2"/>
  <c r="C6" i="2"/>
  <c r="C5" i="2"/>
</calcChain>
</file>

<file path=xl/sharedStrings.xml><?xml version="1.0" encoding="utf-8"?>
<sst xmlns="http://schemas.openxmlformats.org/spreadsheetml/2006/main" count="266" uniqueCount="116">
  <si>
    <t>月</t>
  </si>
  <si>
    <t>日</t>
  </si>
  <si>
    <t>非表示列</t>
  </si>
  <si>
    <t>曜</t>
  </si>
  <si>
    <t>活動計画</t>
  </si>
  <si>
    <t>4月</t>
  </si>
  <si>
    <t>水</t>
  </si>
  <si>
    <t>地区社協会計監査</t>
  </si>
  <si>
    <t>土</t>
  </si>
  <si>
    <t>※市社協福祉ﾌｪｽﾃﾊﾞﾙ（市民公園　９：00-15：00）</t>
  </si>
  <si>
    <t>木</t>
  </si>
  <si>
    <t>火</t>
  </si>
  <si>
    <t>11月</t>
  </si>
  <si>
    <t>市民清掃（7：00～9：00） 21日 14時～</t>
  </si>
  <si>
    <t>金</t>
  </si>
  <si>
    <t>※中京大学 講義</t>
  </si>
  <si>
    <t>地区社協事務局会議（さ家13:30～15:00）</t>
  </si>
  <si>
    <t>6月</t>
  </si>
  <si>
    <t>新春のつどい</t>
  </si>
  <si>
    <t>評議員会（ふれセン10:00～11：30）</t>
  </si>
  <si>
    <t>7月</t>
  </si>
  <si>
    <t>2月</t>
  </si>
  <si>
    <t>※地区社協会長・福祉推進員合同会議（総福１３：３０～１５：３０）</t>
  </si>
  <si>
    <t>8月</t>
  </si>
  <si>
    <t>3月</t>
  </si>
  <si>
    <t>9月</t>
  </si>
  <si>
    <t xml:space="preserve">地区社協合同会議（ふれセン10:30～12:00 ）  </t>
  </si>
  <si>
    <t>2025/4/2</t>
  </si>
  <si>
    <t>土</t>
    <phoneticPr fontId="4"/>
  </si>
  <si>
    <t>松連合自治会役員会</t>
  </si>
  <si>
    <t>土</t>
    <phoneticPr fontId="4"/>
  </si>
  <si>
    <t>土</t>
    <phoneticPr fontId="4"/>
  </si>
  <si>
    <t>土</t>
    <phoneticPr fontId="4"/>
  </si>
  <si>
    <t>4月</t>
    <phoneticPr fontId="4"/>
  </si>
  <si>
    <t>5月</t>
    <phoneticPr fontId="4"/>
  </si>
  <si>
    <t>八木山地区社協 活動日程</t>
    <phoneticPr fontId="4"/>
  </si>
  <si>
    <t>※名城大学講義</t>
    <phoneticPr fontId="4"/>
  </si>
  <si>
    <t>日</t>
    <phoneticPr fontId="4"/>
  </si>
  <si>
    <t>つ3班長会</t>
    <rPh sb="2" eb="4">
      <t>ハンチョウ</t>
    </rPh>
    <rPh sb="4" eb="5">
      <t>カイ</t>
    </rPh>
    <phoneticPr fontId="4"/>
  </si>
  <si>
    <t>つ5・6班長会　松連合自治会役員会</t>
    <phoneticPr fontId="4"/>
  </si>
  <si>
    <t>まち協連絡協議会</t>
  </si>
  <si>
    <t>火</t>
    <phoneticPr fontId="4"/>
  </si>
  <si>
    <t>さわやか福祉財団フォーラム</t>
    <phoneticPr fontId="4"/>
  </si>
  <si>
    <t>つ連合自治会役員会</t>
    <phoneticPr fontId="4"/>
  </si>
  <si>
    <t>つ連合自治会役員会</t>
    <phoneticPr fontId="4"/>
  </si>
  <si>
    <t>つ連合自治会役員会</t>
    <phoneticPr fontId="4"/>
  </si>
  <si>
    <t>つ8班長会　　</t>
    <phoneticPr fontId="4"/>
  </si>
  <si>
    <t>まち協連絡協議会</t>
    <phoneticPr fontId="4"/>
  </si>
  <si>
    <t>岐阜トヨペット30名来訪</t>
    <phoneticPr fontId="4"/>
  </si>
  <si>
    <t>まち協連絡協議会</t>
    <phoneticPr fontId="4"/>
  </si>
  <si>
    <t>　　※名古屋外語大学講義　　</t>
    <phoneticPr fontId="4"/>
  </si>
  <si>
    <t>木</t>
    <phoneticPr fontId="4"/>
  </si>
  <si>
    <t>金</t>
    <phoneticPr fontId="4"/>
  </si>
  <si>
    <t>火</t>
    <phoneticPr fontId="4"/>
  </si>
  <si>
    <t>水</t>
    <phoneticPr fontId="4"/>
  </si>
  <si>
    <t>水</t>
    <phoneticPr fontId="4"/>
  </si>
  <si>
    <t>水</t>
    <phoneticPr fontId="4"/>
  </si>
  <si>
    <t>地区社協への助成金に関する意見交換会</t>
    <phoneticPr fontId="4"/>
  </si>
  <si>
    <t>※名城大学人間学部講義（10：50～12：20）</t>
    <phoneticPr fontId="4"/>
  </si>
  <si>
    <t>12月</t>
    <rPh sb="2" eb="3">
      <t>ツキ</t>
    </rPh>
    <phoneticPr fontId="4"/>
  </si>
  <si>
    <t>1月</t>
    <rPh sb="1" eb="2">
      <t>ガツ</t>
    </rPh>
    <phoneticPr fontId="4"/>
  </si>
  <si>
    <t>27年</t>
    <phoneticPr fontId="4"/>
  </si>
  <si>
    <t>地区社協理事会（つ集会所13:30～15:30）</t>
    <phoneticPr fontId="4"/>
  </si>
  <si>
    <t>Ｒ8(２０２6) 年度　10-4月</t>
    <rPh sb="10" eb="11">
      <t>ド</t>
    </rPh>
    <rPh sb="16" eb="17">
      <t>ツキ</t>
    </rPh>
    <phoneticPr fontId="4"/>
  </si>
  <si>
    <t>Ｒ8(２０２6) 年度　4-9月</t>
    <rPh sb="10" eb="11">
      <t>ド</t>
    </rPh>
    <rPh sb="15" eb="16">
      <t>ツキ</t>
    </rPh>
    <phoneticPr fontId="4"/>
  </si>
  <si>
    <t>松1・2・7組長会　つ1・4班長会</t>
    <rPh sb="0" eb="1">
      <t>マツ</t>
    </rPh>
    <rPh sb="6" eb="9">
      <t>クミチョウカイ</t>
    </rPh>
    <rPh sb="14" eb="16">
      <t>ハンチョウ</t>
    </rPh>
    <rPh sb="16" eb="17">
      <t>カイ</t>
    </rPh>
    <phoneticPr fontId="4"/>
  </si>
  <si>
    <t>金</t>
    <phoneticPr fontId="4"/>
  </si>
  <si>
    <t>土</t>
    <phoneticPr fontId="4"/>
  </si>
  <si>
    <t>松4組長会</t>
    <rPh sb="0" eb="1">
      <t>マツ</t>
    </rPh>
    <rPh sb="2" eb="5">
      <t>クミチョウカイ</t>
    </rPh>
    <phoneticPr fontId="4"/>
  </si>
  <si>
    <t>松3組長会</t>
    <rPh sb="0" eb="1">
      <t>マツ</t>
    </rPh>
    <rPh sb="2" eb="5">
      <t>クミチョウカイ</t>
    </rPh>
    <phoneticPr fontId="4"/>
  </si>
  <si>
    <t>松5・6組長会　つ2・7班長会</t>
    <rPh sb="0" eb="1">
      <t>マツ</t>
    </rPh>
    <rPh sb="4" eb="7">
      <t>クミチョウカイ</t>
    </rPh>
    <rPh sb="12" eb="14">
      <t>ハンチョウ</t>
    </rPh>
    <rPh sb="14" eb="15">
      <t>カイ</t>
    </rPh>
    <phoneticPr fontId="4"/>
  </si>
  <si>
    <t>土</t>
    <phoneticPr fontId="4"/>
  </si>
  <si>
    <t>日</t>
    <phoneticPr fontId="4"/>
  </si>
  <si>
    <t>つつじ盆踊り</t>
    <rPh sb="3" eb="5">
      <t>ボンオド</t>
    </rPh>
    <phoneticPr fontId="4"/>
  </si>
  <si>
    <t>水</t>
    <phoneticPr fontId="4"/>
  </si>
  <si>
    <t>※岐阜県社会福祉大会（長良川国際会議場　１３：００～１５：３０）</t>
    <phoneticPr fontId="4"/>
  </si>
  <si>
    <t>地域ふれあいコンサート（松コミ13：30～）</t>
    <rPh sb="0" eb="2">
      <t>チイキ</t>
    </rPh>
    <rPh sb="12" eb="13">
      <t>マツ</t>
    </rPh>
    <phoneticPr fontId="4"/>
  </si>
  <si>
    <t>はつらつ八木山マルシェ（かかみがはら支援学校体育館13：30～）</t>
    <phoneticPr fontId="4"/>
  </si>
  <si>
    <t>はつらつ八木山マルシェ（かかみがはら支援学校体育館13：30～）</t>
    <phoneticPr fontId="4"/>
  </si>
  <si>
    <t>はつらつ八木山マルシェ(かかみがはら支援学校体育館13:30～)</t>
    <phoneticPr fontId="4"/>
  </si>
  <si>
    <t>地区社協事務局会議（さ家13:30～15:00）</t>
    <phoneticPr fontId="4"/>
  </si>
  <si>
    <t>なぞときとスライムで遊ぼう（ふれセン10：00～11：30）</t>
    <rPh sb="10" eb="11">
      <t>アソ</t>
    </rPh>
    <phoneticPr fontId="4"/>
  </si>
  <si>
    <t>八木山健康ウオーク2026（小学校9：00～15：00）</t>
    <rPh sb="14" eb="17">
      <t>ショウガッコウ</t>
    </rPh>
    <phoneticPr fontId="4"/>
  </si>
  <si>
    <t>月</t>
    <phoneticPr fontId="4"/>
  </si>
  <si>
    <t>長縄先生の健康体操教室（松コミ10：00～12：00）</t>
    <rPh sb="0" eb="4">
      <t>ナガナワセンセイ</t>
    </rPh>
    <rPh sb="5" eb="7">
      <t>ケンコウ</t>
    </rPh>
    <rPh sb="7" eb="11">
      <t>タイソウキョウシツ</t>
    </rPh>
    <rPh sb="12" eb="13">
      <t>マツ</t>
    </rPh>
    <phoneticPr fontId="4"/>
  </si>
  <si>
    <t>長縄先生の健康体操教室（ふれセン10：00～12：00）</t>
    <rPh sb="0" eb="4">
      <t>ナガナワセンセイ</t>
    </rPh>
    <rPh sb="5" eb="7">
      <t>ケンコウ</t>
    </rPh>
    <rPh sb="7" eb="11">
      <t>タイソウキョウシツ</t>
    </rPh>
    <phoneticPr fontId="4"/>
  </si>
  <si>
    <t>お出かけノルデイック（フラワーパーク江南10：00～12：00）</t>
    <rPh sb="1" eb="2">
      <t>デ</t>
    </rPh>
    <rPh sb="18" eb="20">
      <t>コウナン</t>
    </rPh>
    <phoneticPr fontId="4"/>
  </si>
  <si>
    <t>お出かけノルデイック（扶桑町木曽川沿い歩道10：00～12：00）</t>
    <rPh sb="1" eb="2">
      <t>デ</t>
    </rPh>
    <rPh sb="11" eb="14">
      <t>フソウチョウ</t>
    </rPh>
    <rPh sb="14" eb="18">
      <t>キソガワゾ</t>
    </rPh>
    <rPh sb="19" eb="21">
      <t>ホドウ</t>
    </rPh>
    <phoneticPr fontId="4"/>
  </si>
  <si>
    <r>
      <t>アルミ収集</t>
    </r>
    <r>
      <rPr>
        <b/>
        <sz val="8"/>
        <color theme="1"/>
        <rFont val="ＭＳ Ｐ明朝"/>
        <family val="1"/>
        <charset val="128"/>
      </rPr>
      <t>（ゴミステーション8：00～）</t>
    </r>
    <rPh sb="3" eb="5">
      <t>シュウシュウ</t>
    </rPh>
    <phoneticPr fontId="4"/>
  </si>
  <si>
    <r>
      <t>ポータルサイト会議</t>
    </r>
    <r>
      <rPr>
        <b/>
        <sz val="8"/>
        <color rgb="FFFF0000"/>
        <rFont val="ＭＳ Ｐ明朝"/>
        <family val="1"/>
        <charset val="128"/>
      </rPr>
      <t>（さ家10：00～）</t>
    </r>
    <rPh sb="7" eb="9">
      <t>カイギ</t>
    </rPh>
    <rPh sb="11" eb="12">
      <t>イエ</t>
    </rPh>
    <phoneticPr fontId="4"/>
  </si>
  <si>
    <r>
      <t>地区社協理事会（ふれあいセンター13:30～15:30）</t>
    </r>
    <r>
      <rPr>
        <b/>
        <vertAlign val="superscript"/>
        <sz val="11"/>
        <color rgb="FFFF0000"/>
        <rFont val="ＭＳ Ｐ明朝"/>
        <family val="1"/>
        <charset val="128"/>
      </rPr>
      <t>※１</t>
    </r>
  </si>
  <si>
    <r>
      <t>地区社協理事会</t>
    </r>
    <r>
      <rPr>
        <b/>
        <sz val="8"/>
        <rFont val="ＭＳ Ｐ明朝"/>
        <family val="1"/>
        <charset val="128"/>
      </rPr>
      <t>（ふれあいセンター13:30～15:30）</t>
    </r>
    <phoneticPr fontId="4"/>
  </si>
  <si>
    <r>
      <t>地区社協理事評議員新旧合同会議</t>
    </r>
    <r>
      <rPr>
        <b/>
        <sz val="8"/>
        <color theme="1"/>
        <rFont val="ＭＳ Ｐ明朝"/>
        <family val="1"/>
        <charset val="128"/>
      </rPr>
      <t xml:space="preserve">（ふれセン10:30～12:00 ）  </t>
    </r>
    <phoneticPr fontId="4"/>
  </si>
  <si>
    <r>
      <t>※自治会連合会長・地区社協会長合同会議</t>
    </r>
    <r>
      <rPr>
        <b/>
        <sz val="8"/>
        <color theme="1"/>
        <rFont val="ＭＳ Ｐ明朝"/>
        <family val="1"/>
        <charset val="128"/>
      </rPr>
      <t>（福祉会館 16：00-17：00）</t>
    </r>
    <phoneticPr fontId="4"/>
  </si>
  <si>
    <r>
      <t>地区社協事務局会議</t>
    </r>
    <r>
      <rPr>
        <b/>
        <sz val="8"/>
        <color theme="1"/>
        <rFont val="ＭＳ Ｐ明朝"/>
        <family val="1"/>
        <charset val="128"/>
      </rPr>
      <t>（さ家13:30～15:00）　</t>
    </r>
    <phoneticPr fontId="4"/>
  </si>
  <si>
    <r>
      <t>はつらつ八木山マルシェ</t>
    </r>
    <r>
      <rPr>
        <b/>
        <sz val="8"/>
        <rFont val="ＭＳ Ｐ明朝"/>
        <family val="1"/>
        <charset val="128"/>
      </rPr>
      <t>(13：30～ 支援学校体育館)</t>
    </r>
    <phoneticPr fontId="4"/>
  </si>
  <si>
    <r>
      <t>春の大爆笑　桂福若師匠落語会</t>
    </r>
    <r>
      <rPr>
        <b/>
        <sz val="8"/>
        <rFont val="ＭＳ Ｐ明朝"/>
        <family val="1"/>
        <charset val="128"/>
      </rPr>
      <t>（ふれセン１３：３０～）</t>
    </r>
    <phoneticPr fontId="4"/>
  </si>
  <si>
    <r>
      <t>※近隣ケアグループ全体研修</t>
    </r>
    <r>
      <rPr>
        <b/>
        <sz val="8"/>
        <color theme="1"/>
        <rFont val="ＭＳ Ｐ明朝"/>
        <family val="1"/>
        <charset val="128"/>
      </rPr>
      <t>（あすかホール１０：００から１１：３０）</t>
    </r>
    <phoneticPr fontId="4"/>
  </si>
  <si>
    <r>
      <t>地区社協事務局会議</t>
    </r>
    <r>
      <rPr>
        <b/>
        <sz val="8"/>
        <color rgb="FFFF0000"/>
        <rFont val="ＭＳ Ｐ明朝"/>
        <family val="1"/>
        <charset val="128"/>
      </rPr>
      <t>（さ家13:30～15:00）</t>
    </r>
    <phoneticPr fontId="4"/>
  </si>
  <si>
    <r>
      <t>地区社協会長・福祉推進員研修会</t>
    </r>
    <r>
      <rPr>
        <b/>
        <sz val="8"/>
        <rFont val="ＭＳ Ｐ明朝"/>
        <family val="1"/>
        <charset val="128"/>
      </rPr>
      <t>（総福１３：３０～１５：３０）</t>
    </r>
    <phoneticPr fontId="4"/>
  </si>
  <si>
    <r>
      <t>はつらつ八木山マルシェ</t>
    </r>
    <r>
      <rPr>
        <b/>
        <sz val="8"/>
        <rFont val="ＭＳ Ｐ明朝"/>
        <family val="1"/>
        <charset val="128"/>
      </rPr>
      <t>(13：30～ 支援学校体育館)</t>
    </r>
    <phoneticPr fontId="4"/>
  </si>
  <si>
    <r>
      <t>地区社協理事会</t>
    </r>
    <r>
      <rPr>
        <b/>
        <sz val="8"/>
        <color rgb="FFFF0000"/>
        <rFont val="ＭＳ Ｐ明朝"/>
        <family val="1"/>
        <charset val="128"/>
      </rPr>
      <t xml:space="preserve">（つ集会所13:30～15:30）    </t>
    </r>
    <phoneticPr fontId="4"/>
  </si>
  <si>
    <r>
      <t>八木山音楽祭</t>
    </r>
    <r>
      <rPr>
        <b/>
        <sz val="8"/>
        <rFont val="ＭＳ Ｐ明朝"/>
        <family val="1"/>
        <charset val="128"/>
      </rPr>
      <t>（　１３：３０～　ふれあいセンター）　</t>
    </r>
    <r>
      <rPr>
        <b/>
        <sz val="11"/>
        <rFont val="ＭＳ Ｐ明朝"/>
        <family val="1"/>
        <charset val="128"/>
      </rPr>
      <t>　　　　　　　　　</t>
    </r>
    <phoneticPr fontId="4"/>
  </si>
  <si>
    <r>
      <t>地区社協事務局会議</t>
    </r>
    <r>
      <rPr>
        <b/>
        <sz val="8"/>
        <color rgb="FFFF0000"/>
        <rFont val="ＭＳ Ｐ明朝"/>
        <family val="1"/>
        <charset val="128"/>
      </rPr>
      <t>（さ家13:30～15:00）</t>
    </r>
    <phoneticPr fontId="4"/>
  </si>
  <si>
    <r>
      <t>はつらつ八木山マルシェ</t>
    </r>
    <r>
      <rPr>
        <b/>
        <sz val="8"/>
        <rFont val="ＭＳ Ｐ明朝"/>
        <family val="1"/>
        <charset val="128"/>
      </rPr>
      <t>(13：30～ 支援学校体育館)</t>
    </r>
    <phoneticPr fontId="4"/>
  </si>
  <si>
    <r>
      <t>市民清掃</t>
    </r>
    <r>
      <rPr>
        <b/>
        <sz val="8"/>
        <color theme="1"/>
        <rFont val="ＭＳ Ｐ明朝"/>
        <family val="1"/>
        <charset val="128"/>
      </rPr>
      <t>（共催　6：00～8：00）</t>
    </r>
    <phoneticPr fontId="4"/>
  </si>
  <si>
    <r>
      <t>地区社協事務局会議</t>
    </r>
    <r>
      <rPr>
        <b/>
        <sz val="8"/>
        <color rgb="FFFF0000"/>
        <rFont val="ＭＳ Ｐ明朝"/>
        <family val="1"/>
        <charset val="128"/>
      </rPr>
      <t>（さ家13:30～15:00）</t>
    </r>
    <phoneticPr fontId="4"/>
  </si>
  <si>
    <r>
      <t>はつらつ八木山マルシェ</t>
    </r>
    <r>
      <rPr>
        <b/>
        <sz val="8"/>
        <rFont val="ＭＳ Ｐ明朝"/>
        <family val="1"/>
        <charset val="128"/>
      </rPr>
      <t>(13：30～ 支援学校体育館)</t>
    </r>
    <phoneticPr fontId="4"/>
  </si>
  <si>
    <r>
      <t>地区社協理事会</t>
    </r>
    <r>
      <rPr>
        <b/>
        <sz val="8"/>
        <color rgb="FFFF0000"/>
        <rFont val="ＭＳ Ｐ明朝"/>
        <family val="1"/>
        <charset val="128"/>
      </rPr>
      <t>（つ集会所13:30～15:30）</t>
    </r>
    <r>
      <rPr>
        <b/>
        <sz val="11"/>
        <color rgb="FFFF0000"/>
        <rFont val="ＭＳ Ｐ明朝"/>
        <family val="1"/>
        <charset val="128"/>
      </rPr>
      <t xml:space="preserve">    </t>
    </r>
    <phoneticPr fontId="4"/>
  </si>
  <si>
    <r>
      <t>地区社協合同会議</t>
    </r>
    <r>
      <rPr>
        <b/>
        <sz val="8"/>
        <color rgb="FFFF0000"/>
        <rFont val="ＭＳ Ｐ明朝"/>
        <family val="1"/>
        <charset val="128"/>
      </rPr>
      <t>（ふれセン13:30～15:30）　</t>
    </r>
    <phoneticPr fontId="4"/>
  </si>
  <si>
    <r>
      <t>八木山フェスタ</t>
    </r>
    <r>
      <rPr>
        <b/>
        <sz val="8"/>
        <color theme="1"/>
        <rFont val="ＭＳ Ｐ明朝"/>
        <family val="1"/>
        <charset val="128"/>
      </rPr>
      <t>（共催　雨天延期）</t>
    </r>
    <phoneticPr fontId="4"/>
  </si>
  <si>
    <t>日</t>
    <phoneticPr fontId="4"/>
  </si>
  <si>
    <t>八名地区23名視察来訪（集会所10：00～）</t>
    <rPh sb="0" eb="1">
      <t>ハチ</t>
    </rPh>
    <rPh sb="1" eb="2">
      <t>メイ</t>
    </rPh>
    <rPh sb="2" eb="4">
      <t>チク</t>
    </rPh>
    <rPh sb="6" eb="7">
      <t>メイ</t>
    </rPh>
    <rPh sb="7" eb="9">
      <t>シサツ</t>
    </rPh>
    <rPh sb="9" eb="11">
      <t>ライホウ</t>
    </rPh>
    <rPh sb="12" eb="15">
      <t>シュウカイジョ</t>
    </rPh>
    <phoneticPr fontId="4"/>
  </si>
  <si>
    <t>10月</t>
    <rPh sb="2" eb="3">
      <t>ガツ</t>
    </rPh>
    <phoneticPr fontId="4"/>
  </si>
  <si>
    <t>※市社会福祉大会（産業文化センター  13:30～15:30）</t>
    <phoneticPr fontId="4"/>
  </si>
  <si>
    <t>豊田市五ケ丘自治会連合会20名（ふれセン14：00～）</t>
    <rPh sb="0" eb="3">
      <t>トヨタシ</t>
    </rPh>
    <rPh sb="3" eb="4">
      <t>ゴ</t>
    </rPh>
    <rPh sb="5" eb="6">
      <t>オカ</t>
    </rPh>
    <rPh sb="6" eb="9">
      <t>ジチカイ</t>
    </rPh>
    <rPh sb="9" eb="12">
      <t>レンゴウカイ</t>
    </rPh>
    <rPh sb="14" eb="15">
      <t>メイ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</si>
</sst>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8">
    <font>
      <sz val="11"/>
      <color theme="1"/>
      <name val="ＭＳ Ｐゴシック"/>
      <charset val="128"/>
      <scheme val="minor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6"/>
      <color theme="0"/>
      <name val="ＭＳ Ｐ明朝"/>
      <family val="1"/>
      <charset val="128"/>
    </font>
    <font>
      <sz val="12"/>
      <color theme="0"/>
      <name val="ＭＳ Ｐ明朝"/>
      <family val="1"/>
      <charset val="128"/>
    </font>
    <font>
      <sz val="14"/>
      <color theme="0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8"/>
      <color theme="1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8"/>
      <color rgb="FFFF0000"/>
      <name val="ＭＳ Ｐ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1"/>
      <name val="ＭＳ Ｐ明朝"/>
      <family val="1"/>
      <charset val="128"/>
    </font>
    <font>
      <b/>
      <vertAlign val="superscript"/>
      <sz val="11"/>
      <color rgb="FFFF0000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10"/>
      <color theme="1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hair">
        <color theme="0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theme="0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theme="0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38">
    <xf numFmtId="0" fontId="0" fillId="0" borderId="0" xfId="0">
      <alignment vertical="center"/>
    </xf>
    <xf numFmtId="176" fontId="1" fillId="2" borderId="8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8" xfId="1" applyFont="1" applyFill="1" applyBorder="1" applyAlignment="1">
      <alignment horizontal="left" vertical="center"/>
    </xf>
    <xf numFmtId="0" fontId="2" fillId="2" borderId="8" xfId="1" applyFont="1" applyFill="1" applyBorder="1" applyAlignment="1">
      <alignment horizontal="center" vertical="center"/>
    </xf>
    <xf numFmtId="176" fontId="2" fillId="2" borderId="8" xfId="1" applyNumberFormat="1" applyFont="1" applyFill="1" applyBorder="1" applyAlignment="1">
      <alignment horizontal="center" vertical="center"/>
    </xf>
    <xf numFmtId="0" fontId="1" fillId="2" borderId="8" xfId="1" applyFont="1" applyFill="1" applyBorder="1" applyAlignment="1">
      <alignment horizontal="center" vertical="center" shrinkToFit="1"/>
    </xf>
    <xf numFmtId="0" fontId="1" fillId="2" borderId="8" xfId="1" applyFont="1" applyFill="1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0" fontId="5" fillId="2" borderId="0" xfId="1" applyFont="1" applyFill="1" applyBorder="1" applyAlignment="1">
      <alignment horizontal="center" vertical="top"/>
    </xf>
    <xf numFmtId="0" fontId="8" fillId="4" borderId="4" xfId="1" applyFont="1" applyFill="1" applyBorder="1" applyAlignment="1">
      <alignment horizontal="center" vertical="center"/>
    </xf>
    <xf numFmtId="0" fontId="8" fillId="4" borderId="5" xfId="1" applyFont="1" applyFill="1" applyBorder="1" applyAlignment="1">
      <alignment horizontal="center" vertical="center"/>
    </xf>
    <xf numFmtId="0" fontId="8" fillId="4" borderId="5" xfId="1" applyFont="1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0" fontId="9" fillId="5" borderId="33" xfId="0" applyFont="1" applyFill="1" applyBorder="1">
      <alignment vertical="center"/>
    </xf>
    <xf numFmtId="0" fontId="9" fillId="5" borderId="24" xfId="0" applyFont="1" applyFill="1" applyBorder="1">
      <alignment vertical="center"/>
    </xf>
    <xf numFmtId="0" fontId="9" fillId="5" borderId="25" xfId="0" applyFont="1" applyFill="1" applyBorder="1">
      <alignment vertical="center"/>
    </xf>
    <xf numFmtId="0" fontId="9" fillId="5" borderId="14" xfId="0" applyFont="1" applyFill="1" applyBorder="1">
      <alignment vertical="center"/>
    </xf>
    <xf numFmtId="0" fontId="9" fillId="5" borderId="17" xfId="0" applyFont="1" applyFill="1" applyBorder="1">
      <alignment vertical="center"/>
    </xf>
    <xf numFmtId="0" fontId="9" fillId="5" borderId="20" xfId="0" applyFont="1" applyFill="1" applyBorder="1">
      <alignment vertical="center"/>
    </xf>
    <xf numFmtId="0" fontId="9" fillId="5" borderId="25" xfId="0" applyFont="1" applyFill="1" applyBorder="1" applyAlignment="1">
      <alignment horizontal="right" vertical="center"/>
    </xf>
    <xf numFmtId="0" fontId="9" fillId="5" borderId="7" xfId="1" applyFont="1" applyFill="1" applyBorder="1" applyAlignment="1">
      <alignment horizontal="center" vertical="center"/>
    </xf>
    <xf numFmtId="0" fontId="9" fillId="5" borderId="9" xfId="1" applyFont="1" applyFill="1" applyBorder="1" applyAlignment="1">
      <alignment horizontal="center" vertical="center" shrinkToFit="1"/>
    </xf>
    <xf numFmtId="0" fontId="9" fillId="5" borderId="14" xfId="1" applyFont="1" applyFill="1" applyBorder="1" applyAlignment="1">
      <alignment horizontal="left" vertical="center" shrinkToFit="1"/>
    </xf>
    <xf numFmtId="0" fontId="11" fillId="5" borderId="14" xfId="1" applyFont="1" applyFill="1" applyBorder="1" applyAlignment="1">
      <alignment horizontal="left" vertical="center" shrinkToFit="1"/>
    </xf>
    <xf numFmtId="0" fontId="9" fillId="5" borderId="13" xfId="1" applyFont="1" applyFill="1" applyBorder="1" applyAlignment="1">
      <alignment horizontal="center" vertical="center"/>
    </xf>
    <xf numFmtId="0" fontId="9" fillId="5" borderId="20" xfId="1" applyFont="1" applyFill="1" applyBorder="1" applyAlignment="1">
      <alignment horizontal="center" vertical="center" shrinkToFit="1"/>
    </xf>
    <xf numFmtId="0" fontId="9" fillId="5" borderId="20" xfId="0" applyFont="1" applyFill="1" applyBorder="1" applyAlignment="1">
      <alignment horizontal="right" vertical="center"/>
    </xf>
    <xf numFmtId="0" fontId="9" fillId="5" borderId="13" xfId="0" applyFont="1" applyFill="1" applyBorder="1" applyAlignment="1">
      <alignment horizontal="center" vertical="center"/>
    </xf>
    <xf numFmtId="0" fontId="13" fillId="5" borderId="14" xfId="0" applyFont="1" applyFill="1" applyBorder="1" applyAlignment="1">
      <alignment horizontal="center" vertical="center"/>
    </xf>
    <xf numFmtId="0" fontId="9" fillId="5" borderId="17" xfId="1" applyFont="1" applyFill="1" applyBorder="1" applyAlignment="1">
      <alignment vertical="center"/>
    </xf>
    <xf numFmtId="0" fontId="11" fillId="5" borderId="28" xfId="0" applyFont="1" applyFill="1" applyBorder="1" applyAlignment="1">
      <alignment vertical="center" wrapText="1"/>
    </xf>
    <xf numFmtId="0" fontId="11" fillId="5" borderId="17" xfId="0" applyFont="1" applyFill="1" applyBorder="1" applyAlignment="1">
      <alignment horizontal="left" vertical="center"/>
    </xf>
    <xf numFmtId="0" fontId="11" fillId="5" borderId="21" xfId="0" applyFont="1" applyFill="1" applyBorder="1" applyAlignment="1">
      <alignment vertical="center" wrapText="1"/>
    </xf>
    <xf numFmtId="0" fontId="9" fillId="5" borderId="7" xfId="0" applyFont="1" applyFill="1" applyBorder="1" applyAlignment="1">
      <alignment horizontal="center" vertical="center"/>
    </xf>
    <xf numFmtId="0" fontId="11" fillId="5" borderId="29" xfId="0" applyFont="1" applyFill="1" applyBorder="1" applyAlignment="1">
      <alignment horizontal="left" vertical="center"/>
    </xf>
    <xf numFmtId="176" fontId="14" fillId="5" borderId="11" xfId="1" applyNumberFormat="1" applyFont="1" applyFill="1" applyBorder="1" applyAlignment="1">
      <alignment horizontal="center" vertical="center" wrapText="1"/>
    </xf>
    <xf numFmtId="0" fontId="9" fillId="5" borderId="11" xfId="1" applyFont="1" applyFill="1" applyBorder="1" applyAlignment="1">
      <alignment horizontal="center" vertical="center" shrinkToFit="1"/>
    </xf>
    <xf numFmtId="0" fontId="9" fillId="5" borderId="22" xfId="1" applyFont="1" applyFill="1" applyBorder="1" applyAlignment="1">
      <alignment vertical="center"/>
    </xf>
    <xf numFmtId="0" fontId="9" fillId="5" borderId="22" xfId="0" applyFont="1" applyFill="1" applyBorder="1">
      <alignment vertical="center"/>
    </xf>
    <xf numFmtId="0" fontId="9" fillId="5" borderId="19" xfId="0" applyFont="1" applyFill="1" applyBorder="1">
      <alignment vertical="center"/>
    </xf>
    <xf numFmtId="0" fontId="13" fillId="5" borderId="17" xfId="0" applyFont="1" applyFill="1" applyBorder="1" applyAlignment="1">
      <alignment horizontal="center" vertical="center"/>
    </xf>
    <xf numFmtId="176" fontId="14" fillId="5" borderId="13" xfId="1" applyNumberFormat="1" applyFont="1" applyFill="1" applyBorder="1" applyAlignment="1">
      <alignment horizontal="center" vertical="center" wrapText="1"/>
    </xf>
    <xf numFmtId="0" fontId="9" fillId="5" borderId="13" xfId="1" applyFont="1" applyFill="1" applyBorder="1" applyAlignment="1">
      <alignment horizontal="center" vertical="center" shrinkToFit="1"/>
    </xf>
    <xf numFmtId="0" fontId="14" fillId="5" borderId="17" xfId="1" applyFont="1" applyFill="1" applyBorder="1" applyAlignment="1">
      <alignment vertical="center"/>
    </xf>
    <xf numFmtId="0" fontId="14" fillId="5" borderId="17" xfId="0" applyFont="1" applyFill="1" applyBorder="1" applyAlignment="1">
      <alignment vertical="center" shrinkToFit="1"/>
    </xf>
    <xf numFmtId="176" fontId="14" fillId="5" borderId="27" xfId="1" applyNumberFormat="1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vertical="center" shrinkToFit="1"/>
    </xf>
    <xf numFmtId="0" fontId="9" fillId="5" borderId="29" xfId="0" applyFont="1" applyFill="1" applyBorder="1" applyAlignment="1">
      <alignment horizontal="left" vertical="center" wrapText="1"/>
    </xf>
    <xf numFmtId="0" fontId="9" fillId="5" borderId="21" xfId="0" applyFont="1" applyFill="1" applyBorder="1" applyAlignment="1">
      <alignment horizontal="left" vertical="center" wrapText="1"/>
    </xf>
    <xf numFmtId="176" fontId="14" fillId="5" borderId="15" xfId="1" applyNumberFormat="1" applyFont="1" applyFill="1" applyBorder="1" applyAlignment="1">
      <alignment horizontal="center" vertical="center" wrapText="1"/>
    </xf>
    <xf numFmtId="0" fontId="9" fillId="5" borderId="15" xfId="1" applyFont="1" applyFill="1" applyBorder="1" applyAlignment="1">
      <alignment horizontal="center" vertical="center" shrinkToFit="1"/>
    </xf>
    <xf numFmtId="0" fontId="11" fillId="5" borderId="23" xfId="1" applyFont="1" applyFill="1" applyBorder="1" applyAlignment="1">
      <alignment vertical="center"/>
    </xf>
    <xf numFmtId="0" fontId="14" fillId="5" borderId="18" xfId="1" applyFont="1" applyFill="1" applyBorder="1" applyAlignment="1">
      <alignment horizontal="left" vertical="center"/>
    </xf>
    <xf numFmtId="0" fontId="14" fillId="5" borderId="43" xfId="1" applyFont="1" applyFill="1" applyBorder="1" applyAlignment="1">
      <alignment vertical="center"/>
    </xf>
    <xf numFmtId="0" fontId="9" fillId="5" borderId="42" xfId="1" applyFont="1" applyFill="1" applyBorder="1" applyAlignment="1">
      <alignment vertical="center"/>
    </xf>
    <xf numFmtId="0" fontId="14" fillId="5" borderId="38" xfId="1" applyFont="1" applyFill="1" applyBorder="1" applyAlignment="1">
      <alignment vertical="center"/>
    </xf>
    <xf numFmtId="0" fontId="14" fillId="5" borderId="31" xfId="1" applyFont="1" applyFill="1" applyBorder="1" applyAlignment="1">
      <alignment vertical="center"/>
    </xf>
    <xf numFmtId="0" fontId="9" fillId="5" borderId="31" xfId="1" applyFont="1" applyFill="1" applyBorder="1" applyAlignment="1">
      <alignment horizontal="left" vertical="center" shrinkToFit="1"/>
    </xf>
    <xf numFmtId="0" fontId="11" fillId="5" borderId="31" xfId="1" applyFont="1" applyFill="1" applyBorder="1" applyAlignment="1">
      <alignment horizontal="left" vertical="center" shrinkToFit="1"/>
    </xf>
    <xf numFmtId="176" fontId="14" fillId="5" borderId="34" xfId="1" applyNumberFormat="1" applyFont="1" applyFill="1" applyBorder="1" applyAlignment="1">
      <alignment horizontal="center" vertical="center" wrapText="1"/>
    </xf>
    <xf numFmtId="0" fontId="9" fillId="5" borderId="35" xfId="1" applyFont="1" applyFill="1" applyBorder="1" applyAlignment="1">
      <alignment horizontal="center" vertical="center" shrinkToFit="1"/>
    </xf>
    <xf numFmtId="0" fontId="9" fillId="5" borderId="31" xfId="0" applyFont="1" applyFill="1" applyBorder="1">
      <alignment vertical="center"/>
    </xf>
    <xf numFmtId="0" fontId="9" fillId="5" borderId="34" xfId="1" applyFont="1" applyFill="1" applyBorder="1" applyAlignment="1">
      <alignment horizontal="center" vertical="center" shrinkToFit="1"/>
    </xf>
    <xf numFmtId="0" fontId="11" fillId="5" borderId="17" xfId="1" applyFont="1" applyFill="1" applyBorder="1" applyAlignment="1">
      <alignment vertical="center"/>
    </xf>
    <xf numFmtId="0" fontId="14" fillId="5" borderId="20" xfId="1" applyFont="1" applyFill="1" applyBorder="1" applyAlignment="1">
      <alignment vertical="center"/>
    </xf>
    <xf numFmtId="176" fontId="14" fillId="5" borderId="39" xfId="1" applyNumberFormat="1" applyFont="1" applyFill="1" applyBorder="1" applyAlignment="1">
      <alignment horizontal="center" vertical="center" wrapText="1"/>
    </xf>
    <xf numFmtId="0" fontId="9" fillId="5" borderId="40" xfId="1" applyFont="1" applyFill="1" applyBorder="1" applyAlignment="1">
      <alignment horizontal="center" vertical="center" shrinkToFit="1"/>
    </xf>
    <xf numFmtId="0" fontId="9" fillId="5" borderId="41" xfId="0" applyFont="1" applyFill="1" applyBorder="1">
      <alignment vertical="center"/>
    </xf>
    <xf numFmtId="0" fontId="14" fillId="5" borderId="18" xfId="1" applyFont="1" applyFill="1" applyBorder="1" applyAlignment="1">
      <alignment vertical="center"/>
    </xf>
    <xf numFmtId="176" fontId="14" fillId="5" borderId="32" xfId="1" applyNumberFormat="1" applyFont="1" applyFill="1" applyBorder="1" applyAlignment="1">
      <alignment horizontal="center" vertical="center" wrapText="1"/>
    </xf>
    <xf numFmtId="0" fontId="9" fillId="5" borderId="32" xfId="1" applyFont="1" applyFill="1" applyBorder="1" applyAlignment="1">
      <alignment horizontal="center" vertical="center" shrinkToFit="1"/>
    </xf>
    <xf numFmtId="0" fontId="14" fillId="5" borderId="24" xfId="1" applyFont="1" applyFill="1" applyBorder="1" applyAlignment="1">
      <alignment vertical="center"/>
    </xf>
    <xf numFmtId="0" fontId="11" fillId="5" borderId="24" xfId="1" applyFont="1" applyFill="1" applyBorder="1" applyAlignment="1">
      <alignment vertical="center"/>
    </xf>
    <xf numFmtId="0" fontId="9" fillId="5" borderId="35" xfId="0" applyFont="1" applyFill="1" applyBorder="1">
      <alignment vertical="center"/>
    </xf>
    <xf numFmtId="176" fontId="14" fillId="5" borderId="7" xfId="1" applyNumberFormat="1" applyFont="1" applyFill="1" applyBorder="1" applyAlignment="1">
      <alignment horizontal="center" vertical="center" wrapText="1"/>
    </xf>
    <xf numFmtId="0" fontId="9" fillId="5" borderId="25" xfId="1" applyFont="1" applyFill="1" applyBorder="1" applyAlignment="1">
      <alignment horizontal="center" vertical="center" shrinkToFit="1"/>
    </xf>
    <xf numFmtId="0" fontId="14" fillId="5" borderId="13" xfId="1" applyFont="1" applyFill="1" applyBorder="1" applyAlignment="1">
      <alignment horizontal="center" vertical="center"/>
    </xf>
    <xf numFmtId="0" fontId="11" fillId="5" borderId="30" xfId="1" applyFont="1" applyFill="1" applyBorder="1" applyAlignment="1">
      <alignment horizontal="left" vertical="center"/>
    </xf>
    <xf numFmtId="0" fontId="14" fillId="5" borderId="31" xfId="0" applyFont="1" applyFill="1" applyBorder="1" applyAlignment="1">
      <alignment vertical="center" shrinkToFit="1"/>
    </xf>
    <xf numFmtId="0" fontId="14" fillId="5" borderId="27" xfId="1" applyFont="1" applyFill="1" applyBorder="1" applyAlignment="1">
      <alignment horizontal="center" vertical="center"/>
    </xf>
    <xf numFmtId="0" fontId="14" fillId="5" borderId="29" xfId="0" applyFont="1" applyFill="1" applyBorder="1" applyAlignment="1">
      <alignment vertical="center" shrinkToFit="1"/>
    </xf>
    <xf numFmtId="0" fontId="14" fillId="5" borderId="21" xfId="0" applyFont="1" applyFill="1" applyBorder="1" applyAlignment="1">
      <alignment vertical="center" shrinkToFit="1"/>
    </xf>
    <xf numFmtId="0" fontId="9" fillId="5" borderId="15" xfId="1" applyFont="1" applyFill="1" applyBorder="1" applyAlignment="1">
      <alignment horizontal="center" vertical="center"/>
    </xf>
    <xf numFmtId="0" fontId="11" fillId="5" borderId="23" xfId="1" applyFont="1" applyFill="1" applyBorder="1" applyAlignment="1">
      <alignment vertical="center" shrinkToFit="1"/>
    </xf>
    <xf numFmtId="0" fontId="14" fillId="5" borderId="18" xfId="0" applyFont="1" applyFill="1" applyBorder="1" applyAlignment="1">
      <alignment vertical="center" shrinkToFit="1"/>
    </xf>
    <xf numFmtId="0" fontId="9" fillId="5" borderId="12" xfId="1" applyFont="1" applyFill="1" applyBorder="1" applyAlignment="1">
      <alignment vertical="center"/>
    </xf>
    <xf numFmtId="0" fontId="14" fillId="5" borderId="19" xfId="0" applyFont="1" applyFill="1" applyBorder="1" applyAlignment="1">
      <alignment vertical="center" shrinkToFit="1"/>
    </xf>
    <xf numFmtId="0" fontId="9" fillId="5" borderId="33" xfId="1" applyFont="1" applyFill="1" applyBorder="1" applyAlignment="1">
      <alignment vertical="center"/>
    </xf>
    <xf numFmtId="0" fontId="9" fillId="5" borderId="24" xfId="1" applyFont="1" applyFill="1" applyBorder="1" applyAlignment="1">
      <alignment vertical="center"/>
    </xf>
    <xf numFmtId="0" fontId="14" fillId="5" borderId="14" xfId="1" applyFont="1" applyFill="1" applyBorder="1" applyAlignment="1">
      <alignment vertical="center"/>
    </xf>
    <xf numFmtId="0" fontId="14" fillId="5" borderId="29" xfId="1" applyFont="1" applyFill="1" applyBorder="1" applyAlignment="1">
      <alignment vertical="center"/>
    </xf>
    <xf numFmtId="0" fontId="11" fillId="5" borderId="16" xfId="1" applyFont="1" applyFill="1" applyBorder="1" applyAlignment="1">
      <alignment vertical="center"/>
    </xf>
    <xf numFmtId="0" fontId="9" fillId="5" borderId="14" xfId="1" applyFont="1" applyFill="1" applyBorder="1" applyAlignment="1">
      <alignment vertical="center"/>
    </xf>
    <xf numFmtId="0" fontId="14" fillId="5" borderId="7" xfId="1" applyFont="1" applyFill="1" applyBorder="1" applyAlignment="1">
      <alignment horizontal="center" vertical="center"/>
    </xf>
    <xf numFmtId="0" fontId="9" fillId="5" borderId="29" xfId="1" applyFont="1" applyFill="1" applyBorder="1" applyAlignment="1">
      <alignment vertical="center"/>
    </xf>
    <xf numFmtId="0" fontId="9" fillId="5" borderId="21" xfId="0" applyFont="1" applyFill="1" applyBorder="1" applyAlignment="1">
      <alignment horizontal="right" vertical="center"/>
    </xf>
    <xf numFmtId="0" fontId="11" fillId="5" borderId="12" xfId="1" applyFont="1" applyFill="1" applyBorder="1" applyAlignment="1">
      <alignment vertical="center"/>
    </xf>
    <xf numFmtId="0" fontId="11" fillId="5" borderId="22" xfId="1" applyFont="1" applyFill="1" applyBorder="1" applyAlignment="1">
      <alignment vertical="center"/>
    </xf>
    <xf numFmtId="0" fontId="11" fillId="5" borderId="19" xfId="1" applyFont="1" applyFill="1" applyBorder="1" applyAlignment="1">
      <alignment vertical="center"/>
    </xf>
    <xf numFmtId="0" fontId="14" fillId="5" borderId="13" xfId="1" applyFont="1" applyFill="1" applyBorder="1" applyAlignment="1">
      <alignment horizontal="center" vertical="center" shrinkToFit="1"/>
    </xf>
    <xf numFmtId="0" fontId="11" fillId="5" borderId="14" xfId="0" applyFont="1" applyFill="1" applyBorder="1" applyAlignment="1">
      <alignment horizontal="left" vertical="center"/>
    </xf>
    <xf numFmtId="0" fontId="14" fillId="5" borderId="20" xfId="1" applyFont="1" applyFill="1" applyBorder="1"/>
    <xf numFmtId="0" fontId="11" fillId="5" borderId="14" xfId="1" applyFont="1" applyFill="1" applyBorder="1" applyAlignment="1">
      <alignment horizontal="left" vertical="center"/>
    </xf>
    <xf numFmtId="0" fontId="14" fillId="5" borderId="15" xfId="1" applyFont="1" applyFill="1" applyBorder="1" applyAlignment="1">
      <alignment horizontal="center" vertical="center"/>
    </xf>
    <xf numFmtId="176" fontId="9" fillId="5" borderId="11" xfId="1" applyNumberFormat="1" applyFont="1" applyFill="1" applyBorder="1" applyAlignment="1">
      <alignment horizontal="center" vertical="center" wrapText="1"/>
    </xf>
    <xf numFmtId="176" fontId="9" fillId="5" borderId="12" xfId="1" applyNumberFormat="1" applyFont="1" applyFill="1" applyBorder="1" applyAlignment="1">
      <alignment horizontal="center" vertical="center" wrapText="1"/>
    </xf>
    <xf numFmtId="0" fontId="9" fillId="5" borderId="12" xfId="1" applyFont="1" applyFill="1" applyBorder="1" applyAlignment="1">
      <alignment horizontal="left" vertical="center" shrinkToFit="1"/>
    </xf>
    <xf numFmtId="0" fontId="9" fillId="5" borderId="22" xfId="1" applyFont="1" applyFill="1" applyBorder="1" applyAlignment="1">
      <alignment horizontal="left" vertical="center"/>
    </xf>
    <xf numFmtId="0" fontId="13" fillId="5" borderId="19" xfId="0" applyFont="1" applyFill="1" applyBorder="1" applyAlignment="1">
      <alignment horizontal="right" vertical="center"/>
    </xf>
    <xf numFmtId="176" fontId="14" fillId="5" borderId="14" xfId="1" applyNumberFormat="1" applyFont="1" applyFill="1" applyBorder="1" applyAlignment="1">
      <alignment horizontal="center" vertical="center" wrapText="1"/>
    </xf>
    <xf numFmtId="0" fontId="14" fillId="5" borderId="14" xfId="1" applyFont="1" applyFill="1" applyBorder="1" applyAlignment="1">
      <alignment horizontal="center" vertical="center" shrinkToFit="1"/>
    </xf>
    <xf numFmtId="0" fontId="14" fillId="5" borderId="17" xfId="0" applyFont="1" applyFill="1" applyBorder="1" applyAlignment="1">
      <alignment horizontal="left" vertical="center"/>
    </xf>
    <xf numFmtId="176" fontId="9" fillId="5" borderId="13" xfId="1" applyNumberFormat="1" applyFont="1" applyFill="1" applyBorder="1" applyAlignment="1">
      <alignment horizontal="center" vertical="center" wrapText="1"/>
    </xf>
    <xf numFmtId="176" fontId="9" fillId="5" borderId="14" xfId="1" applyNumberFormat="1" applyFont="1" applyFill="1" applyBorder="1" applyAlignment="1">
      <alignment horizontal="center" vertical="center" wrapText="1"/>
    </xf>
    <xf numFmtId="0" fontId="9" fillId="5" borderId="14" xfId="1" applyFont="1" applyFill="1" applyBorder="1" applyAlignment="1">
      <alignment horizontal="left" vertical="center"/>
    </xf>
    <xf numFmtId="0" fontId="9" fillId="5" borderId="17" xfId="1" applyFont="1" applyFill="1" applyBorder="1" applyAlignment="1">
      <alignment horizontal="left" vertical="center"/>
    </xf>
    <xf numFmtId="0" fontId="13" fillId="5" borderId="20" xfId="0" applyFont="1" applyFill="1" applyBorder="1" applyAlignment="1">
      <alignment horizontal="right" vertical="center"/>
    </xf>
    <xf numFmtId="0" fontId="9" fillId="5" borderId="14" xfId="1" applyFont="1" applyFill="1" applyBorder="1" applyAlignment="1">
      <alignment horizontal="center" vertical="center" shrinkToFit="1"/>
    </xf>
    <xf numFmtId="0" fontId="14" fillId="5" borderId="17" xfId="0" applyFont="1" applyFill="1" applyBorder="1" applyAlignment="1">
      <alignment horizontal="right" vertical="center"/>
    </xf>
    <xf numFmtId="176" fontId="9" fillId="5" borderId="15" xfId="1" applyNumberFormat="1" applyFont="1" applyFill="1" applyBorder="1" applyAlignment="1">
      <alignment horizontal="center" vertical="center" wrapText="1"/>
    </xf>
    <xf numFmtId="176" fontId="9" fillId="5" borderId="16" xfId="1" applyNumberFormat="1" applyFont="1" applyFill="1" applyBorder="1" applyAlignment="1">
      <alignment horizontal="center" vertical="center" wrapText="1"/>
    </xf>
    <xf numFmtId="0" fontId="9" fillId="5" borderId="16" xfId="1" applyFont="1" applyFill="1" applyBorder="1" applyAlignment="1">
      <alignment horizontal="left" vertical="center" shrinkToFit="1"/>
    </xf>
    <xf numFmtId="0" fontId="9" fillId="5" borderId="23" xfId="1" applyFont="1" applyFill="1" applyBorder="1" applyAlignment="1">
      <alignment horizontal="left" vertical="center"/>
    </xf>
    <xf numFmtId="0" fontId="9" fillId="5" borderId="18" xfId="0" applyFont="1" applyFill="1" applyBorder="1" applyAlignment="1">
      <alignment horizontal="left" vertical="center"/>
    </xf>
    <xf numFmtId="0" fontId="9" fillId="5" borderId="11" xfId="0" applyFont="1" applyFill="1" applyBorder="1" applyAlignment="1">
      <alignment horizontal="center" vertical="center"/>
    </xf>
    <xf numFmtId="0" fontId="9" fillId="5" borderId="12" xfId="1" applyFont="1" applyFill="1" applyBorder="1" applyAlignment="1">
      <alignment horizontal="center" vertical="center" shrinkToFit="1"/>
    </xf>
    <xf numFmtId="0" fontId="14" fillId="5" borderId="17" xfId="1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vertical="center"/>
    </xf>
    <xf numFmtId="0" fontId="9" fillId="5" borderId="17" xfId="0" applyFont="1" applyFill="1" applyBorder="1" applyAlignment="1">
      <alignment horizontal="right" vertical="center"/>
    </xf>
    <xf numFmtId="0" fontId="14" fillId="5" borderId="17" xfId="1" applyFont="1" applyFill="1" applyBorder="1" applyAlignment="1">
      <alignment horizontal="left" vertical="center"/>
    </xf>
    <xf numFmtId="0" fontId="14" fillId="5" borderId="32" xfId="1" applyFont="1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 shrinkToFit="1"/>
    </xf>
    <xf numFmtId="0" fontId="9" fillId="5" borderId="14" xfId="0" applyFont="1" applyFill="1" applyBorder="1" applyAlignment="1">
      <alignment horizontal="left" vertical="center"/>
    </xf>
    <xf numFmtId="0" fontId="9" fillId="5" borderId="17" xfId="0" applyFont="1" applyFill="1" applyBorder="1" applyAlignment="1">
      <alignment horizontal="left" vertical="center"/>
    </xf>
    <xf numFmtId="0" fontId="11" fillId="5" borderId="17" xfId="1" applyFont="1" applyFill="1" applyBorder="1" applyAlignment="1">
      <alignment horizontal="left" vertical="center"/>
    </xf>
    <xf numFmtId="0" fontId="14" fillId="5" borderId="11" xfId="0" applyFont="1" applyFill="1" applyBorder="1" applyAlignment="1">
      <alignment horizontal="center" vertical="center"/>
    </xf>
    <xf numFmtId="0" fontId="14" fillId="5" borderId="22" xfId="0" applyFont="1" applyFill="1" applyBorder="1" applyAlignment="1">
      <alignment horizontal="left" vertical="center"/>
    </xf>
    <xf numFmtId="0" fontId="14" fillId="5" borderId="13" xfId="0" applyFont="1" applyFill="1" applyBorder="1" applyAlignment="1">
      <alignment horizontal="center" vertical="center"/>
    </xf>
    <xf numFmtId="0" fontId="11" fillId="5" borderId="17" xfId="1" applyFont="1" applyFill="1" applyBorder="1" applyAlignment="1">
      <alignment horizontal="left" vertical="center" wrapText="1"/>
    </xf>
    <xf numFmtId="0" fontId="9" fillId="5" borderId="17" xfId="1" applyFont="1" applyFill="1" applyBorder="1" applyAlignment="1">
      <alignment horizontal="left" vertical="center" wrapText="1"/>
    </xf>
    <xf numFmtId="0" fontId="9" fillId="5" borderId="17" xfId="1" applyFont="1" applyFill="1" applyBorder="1" applyAlignment="1">
      <alignment horizontal="right" vertical="center" wrapText="1"/>
    </xf>
    <xf numFmtId="0" fontId="9" fillId="5" borderId="20" xfId="1" applyFont="1" applyFill="1" applyBorder="1" applyAlignment="1">
      <alignment horizontal="right" vertical="center" wrapText="1"/>
    </xf>
    <xf numFmtId="176" fontId="14" fillId="5" borderId="13" xfId="1" applyNumberFormat="1" applyFont="1" applyFill="1" applyBorder="1" applyAlignment="1">
      <alignment horizontal="center" vertical="center"/>
    </xf>
    <xf numFmtId="0" fontId="17" fillId="5" borderId="20" xfId="1" applyFont="1" applyFill="1" applyBorder="1" applyAlignment="1">
      <alignment horizontal="right" vertical="center" wrapText="1"/>
    </xf>
    <xf numFmtId="176" fontId="14" fillId="5" borderId="27" xfId="1" applyNumberFormat="1" applyFont="1" applyFill="1" applyBorder="1" applyAlignment="1">
      <alignment horizontal="center" vertical="center"/>
    </xf>
    <xf numFmtId="176" fontId="9" fillId="5" borderId="28" xfId="1" applyNumberFormat="1" applyFont="1" applyFill="1" applyBorder="1" applyAlignment="1">
      <alignment horizontal="center" vertical="center" wrapText="1"/>
    </xf>
    <xf numFmtId="0" fontId="9" fillId="5" borderId="27" xfId="1" applyFont="1" applyFill="1" applyBorder="1" applyAlignment="1">
      <alignment horizontal="center" vertical="center" shrinkToFit="1"/>
    </xf>
    <xf numFmtId="0" fontId="9" fillId="5" borderId="28" xfId="1" applyFont="1" applyFill="1" applyBorder="1" applyAlignment="1">
      <alignment horizontal="left" vertical="center" shrinkToFit="1"/>
    </xf>
    <xf numFmtId="0" fontId="9" fillId="5" borderId="21" xfId="1" applyFont="1" applyFill="1" applyBorder="1" applyAlignment="1">
      <alignment horizontal="right" vertical="center" wrapText="1"/>
    </xf>
    <xf numFmtId="176" fontId="14" fillId="5" borderId="15" xfId="1" applyNumberFormat="1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9" fillId="5" borderId="5" xfId="1" applyFont="1" applyFill="1" applyBorder="1" applyAlignment="1">
      <alignment horizontal="center" vertical="center" shrinkToFit="1"/>
    </xf>
    <xf numFmtId="0" fontId="9" fillId="5" borderId="4" xfId="1" applyFont="1" applyFill="1" applyBorder="1" applyAlignment="1">
      <alignment horizontal="center" vertical="center" shrinkToFit="1"/>
    </xf>
    <xf numFmtId="0" fontId="14" fillId="5" borderId="17" xfId="1" applyFont="1" applyFill="1" applyBorder="1" applyAlignment="1">
      <alignment horizontal="left" vertical="center" shrinkToFit="1"/>
    </xf>
    <xf numFmtId="0" fontId="11" fillId="5" borderId="17" xfId="1" applyFont="1" applyFill="1" applyBorder="1" applyAlignment="1">
      <alignment horizontal="left" vertical="center" shrinkToFit="1"/>
    </xf>
    <xf numFmtId="0" fontId="9" fillId="5" borderId="20" xfId="0" applyFont="1" applyFill="1" applyBorder="1" applyAlignment="1">
      <alignment horizontal="left" vertical="center"/>
    </xf>
    <xf numFmtId="176" fontId="9" fillId="5" borderId="6" xfId="1" applyNumberFormat="1" applyFont="1" applyFill="1" applyBorder="1" applyAlignment="1">
      <alignment horizontal="center" vertical="center" wrapText="1"/>
    </xf>
    <xf numFmtId="0" fontId="9" fillId="5" borderId="7" xfId="1" applyFont="1" applyFill="1" applyBorder="1" applyAlignment="1">
      <alignment horizontal="center" vertical="center" shrinkToFit="1"/>
    </xf>
    <xf numFmtId="0" fontId="9" fillId="5" borderId="6" xfId="1" applyFont="1" applyFill="1" applyBorder="1" applyAlignment="1">
      <alignment horizontal="center" vertical="center" shrinkToFit="1"/>
    </xf>
    <xf numFmtId="0" fontId="14" fillId="5" borderId="23" xfId="1" applyFont="1" applyFill="1" applyBorder="1" applyAlignment="1">
      <alignment horizontal="left" vertical="center" shrinkToFit="1"/>
    </xf>
    <xf numFmtId="0" fontId="14" fillId="5" borderId="11" xfId="1" applyFont="1" applyFill="1" applyBorder="1" applyAlignment="1">
      <alignment horizontal="center" vertical="center"/>
    </xf>
    <xf numFmtId="0" fontId="14" fillId="5" borderId="24" xfId="0" applyFont="1" applyFill="1" applyBorder="1" applyAlignment="1">
      <alignment horizontal="left" vertical="center"/>
    </xf>
    <xf numFmtId="0" fontId="9" fillId="5" borderId="29" xfId="1" applyFont="1" applyFill="1" applyBorder="1" applyAlignment="1">
      <alignment horizontal="left" vertical="center" wrapText="1"/>
    </xf>
    <xf numFmtId="0" fontId="9" fillId="5" borderId="16" xfId="1" applyFont="1" applyFill="1" applyBorder="1" applyAlignment="1">
      <alignment horizontal="center" vertical="center" shrinkToFit="1"/>
    </xf>
    <xf numFmtId="0" fontId="11" fillId="5" borderId="23" xfId="1" applyFont="1" applyFill="1" applyBorder="1" applyAlignment="1">
      <alignment horizontal="left" vertical="center" shrinkToFit="1"/>
    </xf>
    <xf numFmtId="0" fontId="13" fillId="5" borderId="18" xfId="0" applyFont="1" applyFill="1" applyBorder="1" applyAlignment="1">
      <alignment horizontal="right" vertical="center"/>
    </xf>
    <xf numFmtId="0" fontId="14" fillId="5" borderId="14" xfId="1" applyFont="1" applyFill="1" applyBorder="1" applyAlignment="1">
      <alignment horizontal="left" vertical="center" shrinkToFit="1"/>
    </xf>
    <xf numFmtId="0" fontId="14" fillId="5" borderId="32" xfId="0" applyFont="1" applyFill="1" applyBorder="1" applyAlignment="1">
      <alignment horizontal="center" vertical="center"/>
    </xf>
    <xf numFmtId="0" fontId="14" fillId="5" borderId="32" xfId="1" applyFont="1" applyFill="1" applyBorder="1" applyAlignment="1">
      <alignment horizontal="center" vertical="center" shrinkToFit="1"/>
    </xf>
    <xf numFmtId="0" fontId="9" fillId="5" borderId="16" xfId="1" applyFont="1" applyFill="1" applyBorder="1" applyAlignment="1">
      <alignment horizontal="left" vertical="center"/>
    </xf>
    <xf numFmtId="0" fontId="14" fillId="5" borderId="23" xfId="1" applyFont="1" applyFill="1" applyBorder="1" applyAlignment="1">
      <alignment horizontal="left" vertical="center"/>
    </xf>
    <xf numFmtId="176" fontId="14" fillId="5" borderId="27" xfId="1" applyNumberFormat="1" applyFont="1" applyFill="1" applyBorder="1" applyAlignment="1">
      <alignment horizontal="center" vertical="center" wrapText="1"/>
    </xf>
    <xf numFmtId="0" fontId="9" fillId="5" borderId="27" xfId="1" applyFont="1" applyFill="1" applyBorder="1" applyAlignment="1">
      <alignment horizontal="center" vertical="center" shrinkToFit="1"/>
    </xf>
    <xf numFmtId="0" fontId="9" fillId="5" borderId="37" xfId="1" applyFont="1" applyFill="1" applyBorder="1" applyAlignment="1">
      <alignment horizontal="center" vertical="center" shrinkToFit="1"/>
    </xf>
    <xf numFmtId="0" fontId="9" fillId="5" borderId="35" xfId="1" applyFont="1" applyFill="1" applyBorder="1" applyAlignment="1">
      <alignment horizontal="center" vertical="center" shrinkToFit="1"/>
    </xf>
    <xf numFmtId="0" fontId="9" fillId="5" borderId="17" xfId="0" applyFont="1" applyFill="1" applyBorder="1" applyAlignment="1">
      <alignment horizontal="left" vertical="center" wrapText="1"/>
    </xf>
    <xf numFmtId="0" fontId="9" fillId="5" borderId="20" xfId="0" applyFont="1" applyFill="1" applyBorder="1" applyAlignment="1">
      <alignment horizontal="left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14" fillId="5" borderId="17" xfId="0" applyFont="1" applyFill="1" applyBorder="1" applyAlignment="1">
      <alignment horizontal="center" vertical="center" wrapText="1"/>
    </xf>
    <xf numFmtId="0" fontId="9" fillId="5" borderId="5" xfId="1" applyFont="1" applyFill="1" applyBorder="1" applyAlignment="1">
      <alignment horizontal="center" vertical="center"/>
    </xf>
    <xf numFmtId="0" fontId="9" fillId="5" borderId="7" xfId="1" applyFont="1" applyFill="1" applyBorder="1" applyAlignment="1">
      <alignment horizontal="center" vertical="center"/>
    </xf>
    <xf numFmtId="0" fontId="9" fillId="5" borderId="10" xfId="1" applyFont="1" applyFill="1" applyBorder="1" applyAlignment="1">
      <alignment horizontal="center" vertical="center"/>
    </xf>
    <xf numFmtId="0" fontId="9" fillId="5" borderId="7" xfId="1" applyFont="1" applyFill="1" applyBorder="1" applyAlignment="1">
      <alignment horizontal="center" vertical="center" shrinkToFit="1"/>
    </xf>
    <xf numFmtId="0" fontId="9" fillId="5" borderId="10" xfId="1" applyFont="1" applyFill="1" applyBorder="1" applyAlignment="1">
      <alignment horizontal="center" vertical="center" shrinkToFit="1"/>
    </xf>
    <xf numFmtId="0" fontId="9" fillId="5" borderId="27" xfId="1" applyFont="1" applyFill="1" applyBorder="1" applyAlignment="1">
      <alignment horizontal="center" vertical="center"/>
    </xf>
    <xf numFmtId="0" fontId="9" fillId="5" borderId="32" xfId="1" applyFont="1" applyFill="1" applyBorder="1" applyAlignment="1">
      <alignment horizontal="center" vertical="center"/>
    </xf>
    <xf numFmtId="0" fontId="9" fillId="5" borderId="21" xfId="1" applyFont="1" applyFill="1" applyBorder="1" applyAlignment="1">
      <alignment horizontal="center" vertical="center" shrinkToFit="1"/>
    </xf>
    <xf numFmtId="0" fontId="9" fillId="5" borderId="25" xfId="1" applyFont="1" applyFill="1" applyBorder="1" applyAlignment="1">
      <alignment horizontal="center" vertical="center" shrinkToFit="1"/>
    </xf>
    <xf numFmtId="0" fontId="9" fillId="5" borderId="12" xfId="1" applyFont="1" applyFill="1" applyBorder="1" applyAlignment="1">
      <alignment horizontal="center" vertical="center" shrinkToFit="1"/>
    </xf>
    <xf numFmtId="0" fontId="9" fillId="5" borderId="14" xfId="1" applyFont="1" applyFill="1" applyBorder="1" applyAlignment="1">
      <alignment horizontal="center" vertical="center" shrinkToFit="1"/>
    </xf>
    <xf numFmtId="0" fontId="9" fillId="5" borderId="28" xfId="1" applyFont="1" applyFill="1" applyBorder="1" applyAlignment="1">
      <alignment horizontal="center" vertical="center" shrinkToFit="1"/>
    </xf>
    <xf numFmtId="0" fontId="9" fillId="5" borderId="16" xfId="1" applyFont="1" applyFill="1" applyBorder="1" applyAlignment="1">
      <alignment horizontal="center" vertical="center" shrinkToFit="1"/>
    </xf>
    <xf numFmtId="176" fontId="14" fillId="5" borderId="27" xfId="1" applyNumberFormat="1" applyFont="1" applyFill="1" applyBorder="1" applyAlignment="1">
      <alignment horizontal="center" vertical="center" wrapText="1"/>
    </xf>
    <xf numFmtId="176" fontId="14" fillId="5" borderId="32" xfId="1" applyNumberFormat="1" applyFont="1" applyFill="1" applyBorder="1" applyAlignment="1">
      <alignment horizontal="center" vertical="center" wrapText="1"/>
    </xf>
    <xf numFmtId="0" fontId="9" fillId="5" borderId="27" xfId="1" applyFont="1" applyFill="1" applyBorder="1" applyAlignment="1">
      <alignment horizontal="center" vertical="center" shrinkToFit="1"/>
    </xf>
    <xf numFmtId="0" fontId="9" fillId="5" borderId="32" xfId="1" applyFont="1" applyFill="1" applyBorder="1" applyAlignment="1">
      <alignment horizontal="center" vertical="center" shrinkToFit="1"/>
    </xf>
    <xf numFmtId="176" fontId="14" fillId="5" borderId="34" xfId="1" applyNumberFormat="1" applyFont="1" applyFill="1" applyBorder="1" applyAlignment="1">
      <alignment horizontal="center" vertical="center" wrapText="1"/>
    </xf>
    <xf numFmtId="176" fontId="14" fillId="5" borderId="36" xfId="1" applyNumberFormat="1" applyFont="1" applyFill="1" applyBorder="1" applyAlignment="1">
      <alignment horizontal="center" vertical="center" wrapText="1"/>
    </xf>
    <xf numFmtId="0" fontId="6" fillId="3" borderId="0" xfId="1" applyFont="1" applyFill="1" applyBorder="1" applyAlignment="1">
      <alignment horizontal="center"/>
    </xf>
    <xf numFmtId="0" fontId="7" fillId="3" borderId="0" xfId="1" applyFont="1" applyFill="1" applyBorder="1" applyAlignment="1">
      <alignment horizontal="center" vertical="top"/>
    </xf>
    <xf numFmtId="0" fontId="8" fillId="4" borderId="1" xfId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  <xf numFmtId="0" fontId="9" fillId="5" borderId="9" xfId="1" applyFont="1" applyFill="1" applyBorder="1" applyAlignment="1">
      <alignment horizontal="center" vertical="center" shrinkToFit="1"/>
    </xf>
    <xf numFmtId="55" fontId="9" fillId="5" borderId="5" xfId="1" applyNumberFormat="1" applyFont="1" applyFill="1" applyBorder="1" applyAlignment="1">
      <alignment horizontal="center" shrinkToFit="1"/>
    </xf>
    <xf numFmtId="55" fontId="9" fillId="5" borderId="7" xfId="1" applyNumberFormat="1" applyFont="1" applyFill="1" applyBorder="1" applyAlignment="1">
      <alignment horizontal="center" shrinkToFit="1"/>
    </xf>
    <xf numFmtId="0" fontId="14" fillId="5" borderId="35" xfId="1" applyFont="1" applyFill="1" applyBorder="1" applyAlignment="1">
      <alignment horizontal="left" vertical="center" shrinkToFit="1"/>
    </xf>
    <xf numFmtId="0" fontId="14" fillId="5" borderId="44" xfId="1" applyFont="1" applyFill="1" applyBorder="1" applyAlignment="1">
      <alignment horizontal="left" vertical="center" shrinkToFit="1"/>
    </xf>
    <xf numFmtId="55" fontId="9" fillId="5" borderId="5" xfId="1" applyNumberFormat="1" applyFont="1" applyFill="1" applyBorder="1" applyAlignment="1">
      <alignment horizontal="center" vertical="center" wrapText="1"/>
    </xf>
    <xf numFmtId="55" fontId="9" fillId="5" borderId="7" xfId="1" applyNumberFormat="1" applyFont="1" applyFill="1" applyBorder="1" applyAlignment="1">
      <alignment horizontal="center" vertical="center" wrapText="1"/>
    </xf>
    <xf numFmtId="55" fontId="9" fillId="5" borderId="10" xfId="1" applyNumberFormat="1" applyFont="1" applyFill="1" applyBorder="1" applyAlignment="1">
      <alignment horizontal="center" vertical="center" wrapText="1"/>
    </xf>
    <xf numFmtId="176" fontId="14" fillId="5" borderId="5" xfId="1" applyNumberFormat="1" applyFont="1" applyFill="1" applyBorder="1" applyAlignment="1">
      <alignment horizontal="center" vertical="center" wrapText="1"/>
    </xf>
    <xf numFmtId="0" fontId="9" fillId="5" borderId="5" xfId="1" applyFont="1" applyFill="1" applyBorder="1" applyAlignment="1">
      <alignment horizontal="center" vertical="center" shrinkToFit="1"/>
    </xf>
    <xf numFmtId="0" fontId="14" fillId="5" borderId="5" xfId="1" applyFont="1" applyFill="1" applyBorder="1" applyAlignment="1">
      <alignment horizontal="center" vertical="center"/>
    </xf>
    <xf numFmtId="0" fontId="14" fillId="5" borderId="32" xfId="1" applyFont="1" applyFill="1" applyBorder="1" applyAlignment="1">
      <alignment horizontal="center" vertical="center"/>
    </xf>
    <xf numFmtId="55" fontId="9" fillId="5" borderId="7" xfId="1" applyNumberFormat="1" applyFont="1" applyFill="1" applyBorder="1" applyAlignment="1">
      <alignment horizontal="center" vertical="top" shrinkToFit="1"/>
    </xf>
    <xf numFmtId="55" fontId="9" fillId="5" borderId="10" xfId="1" applyNumberFormat="1" applyFont="1" applyFill="1" applyBorder="1" applyAlignment="1">
      <alignment horizontal="center" vertical="top" shrinkToFit="1"/>
    </xf>
    <xf numFmtId="0" fontId="14" fillId="5" borderId="11" xfId="1" applyFont="1" applyFill="1" applyBorder="1" applyAlignment="1">
      <alignment horizontal="center" vertical="center"/>
    </xf>
    <xf numFmtId="0" fontId="14" fillId="5" borderId="13" xfId="1" applyFont="1" applyFill="1" applyBorder="1" applyAlignment="1">
      <alignment horizontal="center" vertical="center"/>
    </xf>
    <xf numFmtId="0" fontId="14" fillId="5" borderId="27" xfId="1" applyFont="1" applyFill="1" applyBorder="1" applyAlignment="1">
      <alignment horizontal="center" vertical="center"/>
    </xf>
    <xf numFmtId="0" fontId="14" fillId="5" borderId="15" xfId="1" applyFont="1" applyFill="1" applyBorder="1" applyAlignment="1">
      <alignment horizontal="center" vertical="center"/>
    </xf>
    <xf numFmtId="0" fontId="14" fillId="5" borderId="7" xfId="1" applyFont="1" applyFill="1" applyBorder="1" applyAlignment="1">
      <alignment horizontal="center" vertical="center"/>
    </xf>
    <xf numFmtId="0" fontId="14" fillId="5" borderId="10" xfId="1" applyFont="1" applyFill="1" applyBorder="1" applyAlignment="1">
      <alignment horizontal="center" vertical="center"/>
    </xf>
    <xf numFmtId="0" fontId="14" fillId="5" borderId="27" xfId="0" applyFont="1" applyFill="1" applyBorder="1" applyAlignment="1">
      <alignment horizontal="center" vertical="center"/>
    </xf>
    <xf numFmtId="0" fontId="14" fillId="5" borderId="32" xfId="0" applyFont="1" applyFill="1" applyBorder="1" applyAlignment="1">
      <alignment horizontal="center" vertical="center"/>
    </xf>
    <xf numFmtId="0" fontId="9" fillId="5" borderId="17" xfId="1" applyFont="1" applyFill="1" applyBorder="1" applyAlignment="1">
      <alignment horizontal="right" vertical="center" wrapText="1"/>
    </xf>
    <xf numFmtId="0" fontId="9" fillId="5" borderId="20" xfId="1" applyFont="1" applyFill="1" applyBorder="1" applyAlignment="1">
      <alignment horizontal="right" vertical="center" wrapText="1"/>
    </xf>
    <xf numFmtId="49" fontId="9" fillId="5" borderId="11" xfId="1" applyNumberFormat="1" applyFont="1" applyFill="1" applyBorder="1" applyAlignment="1">
      <alignment horizontal="center" vertical="center" shrinkToFit="1"/>
    </xf>
    <xf numFmtId="49" fontId="9" fillId="5" borderId="13" xfId="1" applyNumberFormat="1" applyFont="1" applyFill="1" applyBorder="1" applyAlignment="1">
      <alignment horizontal="center" vertical="center" shrinkToFit="1"/>
    </xf>
    <xf numFmtId="49" fontId="9" fillId="5" borderId="15" xfId="1" applyNumberFormat="1" applyFont="1" applyFill="1" applyBorder="1" applyAlignment="1">
      <alignment horizontal="center" vertical="center" shrinkToFit="1"/>
    </xf>
    <xf numFmtId="49" fontId="14" fillId="5" borderId="11" xfId="1" applyNumberFormat="1" applyFont="1" applyFill="1" applyBorder="1" applyAlignment="1">
      <alignment horizontal="center" vertical="center"/>
    </xf>
    <xf numFmtId="49" fontId="14" fillId="5" borderId="13" xfId="1" applyNumberFormat="1" applyFont="1" applyFill="1" applyBorder="1" applyAlignment="1">
      <alignment horizontal="center" vertical="center"/>
    </xf>
    <xf numFmtId="0" fontId="14" fillId="5" borderId="27" xfId="1" applyFont="1" applyFill="1" applyBorder="1" applyAlignment="1">
      <alignment horizontal="center" vertical="center" shrinkToFit="1"/>
    </xf>
    <xf numFmtId="0" fontId="14" fillId="5" borderId="32" xfId="1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4"/>
  <sheetViews>
    <sheetView tabSelected="1" topLeftCell="A10" zoomScale="160" zoomScaleNormal="160" workbookViewId="0">
      <selection activeCell="E29" sqref="E29:F29"/>
    </sheetView>
  </sheetViews>
  <sheetFormatPr defaultRowHeight="13.5"/>
  <cols>
    <col min="1" max="3" width="4.25" customWidth="1"/>
    <col min="4" max="4" width="23" customWidth="1"/>
    <col min="5" max="5" width="35" customWidth="1"/>
    <col min="6" max="6" width="23" customWidth="1"/>
  </cols>
  <sheetData>
    <row r="2" spans="1:6" ht="29.25" customHeight="1">
      <c r="A2" s="202" t="s">
        <v>35</v>
      </c>
      <c r="B2" s="202"/>
      <c r="C2" s="202"/>
      <c r="D2" s="202"/>
      <c r="E2" s="202"/>
      <c r="F2" s="202"/>
    </row>
    <row r="3" spans="1:6" ht="29.25" customHeight="1">
      <c r="A3" s="203" t="s">
        <v>63</v>
      </c>
      <c r="B3" s="203"/>
      <c r="C3" s="203"/>
      <c r="D3" s="203"/>
      <c r="E3" s="203"/>
      <c r="F3" s="203"/>
    </row>
    <row r="4" spans="1:6" ht="5.0999999999999996" customHeight="1">
      <c r="A4" s="9"/>
      <c r="B4" s="9"/>
      <c r="C4" s="9"/>
      <c r="D4" s="9"/>
      <c r="E4" s="9"/>
      <c r="F4" s="9"/>
    </row>
    <row r="5" spans="1:6" ht="20.100000000000001" customHeight="1">
      <c r="A5" s="10" t="s">
        <v>0</v>
      </c>
      <c r="B5" s="11" t="s">
        <v>1</v>
      </c>
      <c r="C5" s="12" t="s">
        <v>3</v>
      </c>
      <c r="D5" s="204" t="s">
        <v>4</v>
      </c>
      <c r="E5" s="205"/>
      <c r="F5" s="206"/>
    </row>
    <row r="6" spans="1:6" ht="14.1" customHeight="1">
      <c r="A6" s="186" t="s">
        <v>113</v>
      </c>
      <c r="B6" s="184">
        <v>3</v>
      </c>
      <c r="C6" s="207" t="s">
        <v>8</v>
      </c>
      <c r="D6" s="14" t="s">
        <v>9</v>
      </c>
      <c r="E6" s="15"/>
      <c r="F6" s="16"/>
    </row>
    <row r="7" spans="1:6" ht="14.1" customHeight="1">
      <c r="A7" s="186"/>
      <c r="B7" s="184"/>
      <c r="C7" s="207"/>
      <c r="D7" s="17"/>
      <c r="E7" s="18" t="s">
        <v>77</v>
      </c>
      <c r="F7" s="19"/>
    </row>
    <row r="8" spans="1:6" ht="14.1" customHeight="1">
      <c r="A8" s="186"/>
      <c r="B8" s="189"/>
      <c r="C8" s="191"/>
      <c r="D8" s="17"/>
      <c r="E8" s="18"/>
      <c r="F8" s="20" t="s">
        <v>43</v>
      </c>
    </row>
    <row r="9" spans="1:6" ht="14.1" customHeight="1">
      <c r="A9" s="186"/>
      <c r="B9" s="21">
        <v>4</v>
      </c>
      <c r="C9" s="22" t="s">
        <v>37</v>
      </c>
      <c r="D9" s="17"/>
      <c r="E9" s="18" t="s">
        <v>76</v>
      </c>
      <c r="F9" s="20"/>
    </row>
    <row r="10" spans="1:6" ht="14.1" customHeight="1">
      <c r="A10" s="186"/>
      <c r="B10" s="188">
        <v>9</v>
      </c>
      <c r="C10" s="190" t="s">
        <v>52</v>
      </c>
      <c r="D10" s="23" t="s">
        <v>88</v>
      </c>
      <c r="E10" s="18"/>
      <c r="F10" s="20"/>
    </row>
    <row r="11" spans="1:6" ht="14.1" customHeight="1">
      <c r="A11" s="186"/>
      <c r="B11" s="189"/>
      <c r="C11" s="191"/>
      <c r="D11" s="24" t="s">
        <v>89</v>
      </c>
      <c r="E11" s="18"/>
      <c r="F11" s="20"/>
    </row>
    <row r="12" spans="1:6" ht="14.1" customHeight="1">
      <c r="A12" s="186"/>
      <c r="B12" s="25">
        <v>10</v>
      </c>
      <c r="C12" s="26" t="s">
        <v>8</v>
      </c>
      <c r="D12" s="17"/>
      <c r="E12" s="18"/>
      <c r="F12" s="27" t="s">
        <v>29</v>
      </c>
    </row>
    <row r="13" spans="1:6" ht="14.1" customHeight="1">
      <c r="A13" s="186"/>
      <c r="B13" s="25">
        <v>12</v>
      </c>
      <c r="C13" s="26" t="s">
        <v>83</v>
      </c>
      <c r="D13" s="17" t="s">
        <v>84</v>
      </c>
      <c r="E13" s="18"/>
      <c r="F13" s="27"/>
    </row>
    <row r="14" spans="1:6" ht="14.1" customHeight="1">
      <c r="A14" s="186"/>
      <c r="B14" s="25">
        <v>14</v>
      </c>
      <c r="C14" s="26" t="s">
        <v>54</v>
      </c>
      <c r="D14" s="17" t="s">
        <v>81</v>
      </c>
      <c r="E14" s="18"/>
      <c r="F14" s="27"/>
    </row>
    <row r="15" spans="1:6" ht="14.1" customHeight="1">
      <c r="A15" s="186"/>
      <c r="B15" s="25">
        <v>19</v>
      </c>
      <c r="C15" s="26" t="s">
        <v>83</v>
      </c>
      <c r="D15" s="17" t="s">
        <v>86</v>
      </c>
      <c r="E15" s="18"/>
      <c r="F15" s="27"/>
    </row>
    <row r="16" spans="1:6" ht="14.1" customHeight="1">
      <c r="A16" s="186"/>
      <c r="B16" s="25">
        <v>21</v>
      </c>
      <c r="C16" s="26" t="s">
        <v>74</v>
      </c>
      <c r="D16" s="17" t="s">
        <v>112</v>
      </c>
      <c r="E16" s="18"/>
      <c r="F16" s="27"/>
    </row>
    <row r="17" spans="1:8" ht="14.1" customHeight="1">
      <c r="A17" s="186"/>
      <c r="B17" s="28">
        <v>22</v>
      </c>
      <c r="C17" s="26" t="s">
        <v>10</v>
      </c>
      <c r="D17" s="29"/>
      <c r="E17" s="30" t="s">
        <v>75</v>
      </c>
      <c r="F17" s="19"/>
    </row>
    <row r="18" spans="1:8" ht="14.1" customHeight="1">
      <c r="A18" s="186"/>
      <c r="B18" s="28">
        <v>25</v>
      </c>
      <c r="C18" s="176" t="s">
        <v>1</v>
      </c>
      <c r="D18" s="31"/>
      <c r="E18" s="32" t="s">
        <v>80</v>
      </c>
      <c r="F18" s="33"/>
    </row>
    <row r="19" spans="1:8" ht="14.1" customHeight="1">
      <c r="A19" s="187"/>
      <c r="B19" s="34">
        <v>26</v>
      </c>
      <c r="C19" s="26" t="s">
        <v>83</v>
      </c>
      <c r="D19" s="17" t="s">
        <v>84</v>
      </c>
      <c r="E19" s="35"/>
      <c r="F19" s="33"/>
      <c r="H19" s="13"/>
    </row>
    <row r="20" spans="1:8" ht="14.1" customHeight="1">
      <c r="A20" s="192" t="s">
        <v>12</v>
      </c>
      <c r="B20" s="36">
        <v>1</v>
      </c>
      <c r="C20" s="37" t="s">
        <v>1</v>
      </c>
      <c r="D20" s="38" t="s">
        <v>13</v>
      </c>
      <c r="E20" s="39"/>
      <c r="F20" s="40"/>
    </row>
    <row r="21" spans="1:8" ht="14.1" customHeight="1">
      <c r="A21" s="193"/>
      <c r="B21" s="196">
        <v>7</v>
      </c>
      <c r="C21" s="198" t="s">
        <v>8</v>
      </c>
      <c r="D21" s="41"/>
      <c r="E21" s="30" t="s">
        <v>78</v>
      </c>
      <c r="F21" s="19"/>
    </row>
    <row r="22" spans="1:8" ht="14.1" customHeight="1">
      <c r="A22" s="193"/>
      <c r="B22" s="197"/>
      <c r="C22" s="199"/>
      <c r="D22" s="41"/>
      <c r="E22" s="30"/>
      <c r="F22" s="20" t="s">
        <v>43</v>
      </c>
    </row>
    <row r="23" spans="1:8" ht="14.1" customHeight="1">
      <c r="A23" s="193"/>
      <c r="B23" s="42">
        <v>8</v>
      </c>
      <c r="C23" s="43" t="s">
        <v>1</v>
      </c>
      <c r="D23" s="181" t="s">
        <v>82</v>
      </c>
      <c r="E23" s="182"/>
      <c r="F23" s="27" t="s">
        <v>29</v>
      </c>
    </row>
    <row r="24" spans="1:8" ht="14.1" customHeight="1">
      <c r="A24" s="193"/>
      <c r="B24" s="46">
        <v>9</v>
      </c>
      <c r="C24" s="26" t="s">
        <v>83</v>
      </c>
      <c r="D24" s="17" t="s">
        <v>84</v>
      </c>
      <c r="E24" s="45"/>
      <c r="F24" s="27"/>
    </row>
    <row r="25" spans="1:8" ht="14.1" customHeight="1">
      <c r="A25" s="193"/>
      <c r="B25" s="196">
        <v>11</v>
      </c>
      <c r="C25" s="198" t="s">
        <v>54</v>
      </c>
      <c r="D25" s="23" t="s">
        <v>88</v>
      </c>
      <c r="E25" s="45"/>
      <c r="F25" s="27"/>
    </row>
    <row r="26" spans="1:8" ht="14.1" customHeight="1">
      <c r="A26" s="193"/>
      <c r="B26" s="197"/>
      <c r="C26" s="199"/>
      <c r="D26" s="24" t="s">
        <v>89</v>
      </c>
      <c r="E26" s="45"/>
      <c r="F26" s="27"/>
    </row>
    <row r="27" spans="1:8" ht="14.1" customHeight="1">
      <c r="A27" s="193"/>
      <c r="B27" s="42">
        <v>16</v>
      </c>
      <c r="C27" s="26" t="s">
        <v>83</v>
      </c>
      <c r="D27" s="17" t="s">
        <v>87</v>
      </c>
      <c r="E27" s="45"/>
      <c r="F27" s="47"/>
    </row>
    <row r="28" spans="1:8" ht="14.1" customHeight="1">
      <c r="A28" s="193"/>
      <c r="B28" s="42">
        <v>20</v>
      </c>
      <c r="C28" s="43" t="s">
        <v>14</v>
      </c>
      <c r="D28" s="41"/>
      <c r="E28" s="179" t="s">
        <v>114</v>
      </c>
      <c r="F28" s="180"/>
    </row>
    <row r="29" spans="1:8" ht="14.1" customHeight="1">
      <c r="A29" s="194"/>
      <c r="B29" s="175">
        <v>22</v>
      </c>
      <c r="C29" s="26" t="s">
        <v>111</v>
      </c>
      <c r="D29" s="41"/>
      <c r="E29" s="179" t="s">
        <v>115</v>
      </c>
      <c r="F29" s="180"/>
    </row>
    <row r="30" spans="1:8" ht="14.1" customHeight="1">
      <c r="A30" s="194"/>
      <c r="B30" s="46">
        <v>23</v>
      </c>
      <c r="C30" s="26" t="s">
        <v>83</v>
      </c>
      <c r="D30" s="17" t="s">
        <v>84</v>
      </c>
      <c r="E30" s="48"/>
      <c r="F30" s="49"/>
    </row>
    <row r="31" spans="1:8" ht="14.1" customHeight="1">
      <c r="A31" s="195"/>
      <c r="B31" s="50">
        <v>29</v>
      </c>
      <c r="C31" s="51" t="s">
        <v>1</v>
      </c>
      <c r="D31" s="52"/>
      <c r="E31" s="52" t="s">
        <v>16</v>
      </c>
      <c r="F31" s="53"/>
    </row>
    <row r="32" spans="1:8" ht="14.1" customHeight="1">
      <c r="A32" s="183" t="s">
        <v>59</v>
      </c>
      <c r="B32" s="201">
        <v>5</v>
      </c>
      <c r="C32" s="177" t="s">
        <v>8</v>
      </c>
      <c r="D32" s="54"/>
      <c r="E32" s="55" t="s">
        <v>77</v>
      </c>
      <c r="F32" s="56"/>
    </row>
    <row r="33" spans="1:6" ht="14.1" customHeight="1">
      <c r="A33" s="184"/>
      <c r="B33" s="200"/>
      <c r="C33" s="178"/>
      <c r="D33" s="57"/>
      <c r="E33" s="30"/>
      <c r="F33" s="27" t="s">
        <v>43</v>
      </c>
    </row>
    <row r="34" spans="1:6" ht="14.1" customHeight="1">
      <c r="A34" s="184"/>
      <c r="B34" s="200">
        <v>9</v>
      </c>
      <c r="C34" s="178" t="s">
        <v>54</v>
      </c>
      <c r="D34" s="58" t="s">
        <v>88</v>
      </c>
      <c r="E34" s="30"/>
      <c r="F34" s="27"/>
    </row>
    <row r="35" spans="1:6" ht="14.1" customHeight="1">
      <c r="A35" s="184"/>
      <c r="B35" s="200"/>
      <c r="C35" s="178"/>
      <c r="D35" s="59" t="s">
        <v>89</v>
      </c>
      <c r="E35" s="30"/>
      <c r="F35" s="27"/>
    </row>
    <row r="36" spans="1:6" ht="14.1" customHeight="1">
      <c r="A36" s="184"/>
      <c r="B36" s="60">
        <v>12</v>
      </c>
      <c r="C36" s="61" t="s">
        <v>8</v>
      </c>
      <c r="D36" s="57"/>
      <c r="E36" s="30"/>
      <c r="F36" s="27" t="s">
        <v>29</v>
      </c>
    </row>
    <row r="37" spans="1:6" ht="14.1" customHeight="1">
      <c r="A37" s="184"/>
      <c r="B37" s="60">
        <v>14</v>
      </c>
      <c r="C37" s="61" t="s">
        <v>83</v>
      </c>
      <c r="D37" s="62" t="s">
        <v>85</v>
      </c>
      <c r="E37" s="30"/>
      <c r="F37" s="27"/>
    </row>
    <row r="38" spans="1:6" ht="14.1" customHeight="1">
      <c r="A38" s="184"/>
      <c r="B38" s="63"/>
      <c r="C38" s="61"/>
      <c r="D38" s="210" t="s">
        <v>58</v>
      </c>
      <c r="E38" s="211"/>
      <c r="F38" s="27"/>
    </row>
    <row r="39" spans="1:6" ht="14.1" customHeight="1">
      <c r="A39" s="184"/>
      <c r="B39" s="60">
        <v>27</v>
      </c>
      <c r="C39" s="61" t="s">
        <v>37</v>
      </c>
      <c r="D39" s="57"/>
      <c r="E39" s="64" t="s">
        <v>16</v>
      </c>
      <c r="F39" s="65"/>
    </row>
    <row r="40" spans="1:6" ht="14.1" customHeight="1">
      <c r="A40" s="185"/>
      <c r="B40" s="66">
        <v>28</v>
      </c>
      <c r="C40" s="67" t="s">
        <v>83</v>
      </c>
      <c r="D40" s="68" t="s">
        <v>85</v>
      </c>
      <c r="E40" s="52"/>
      <c r="F40" s="69"/>
    </row>
    <row r="41" spans="1:6" ht="14.1" customHeight="1">
      <c r="A41" s="208" t="s">
        <v>61</v>
      </c>
      <c r="B41" s="70">
        <v>9</v>
      </c>
      <c r="C41" s="71" t="s">
        <v>28</v>
      </c>
      <c r="D41" s="72"/>
      <c r="E41" s="73"/>
      <c r="F41" s="20" t="s">
        <v>43</v>
      </c>
    </row>
    <row r="42" spans="1:6" ht="14.1" customHeight="1">
      <c r="A42" s="209"/>
      <c r="B42" s="42">
        <v>10</v>
      </c>
      <c r="C42" s="43" t="s">
        <v>1</v>
      </c>
      <c r="D42" s="30" t="s">
        <v>18</v>
      </c>
      <c r="E42" s="45"/>
      <c r="F42" s="27"/>
    </row>
    <row r="43" spans="1:6" ht="14.1" customHeight="1">
      <c r="A43" s="209"/>
      <c r="B43" s="46">
        <v>11</v>
      </c>
      <c r="C43" s="61" t="s">
        <v>83</v>
      </c>
      <c r="D43" s="74" t="s">
        <v>85</v>
      </c>
      <c r="E43" s="45"/>
      <c r="F43" s="27"/>
    </row>
    <row r="44" spans="1:6" ht="14.1" customHeight="1">
      <c r="A44" s="209"/>
      <c r="B44" s="196">
        <v>14</v>
      </c>
      <c r="C44" s="198" t="s">
        <v>51</v>
      </c>
      <c r="D44" s="23" t="s">
        <v>88</v>
      </c>
      <c r="E44" s="45"/>
      <c r="F44" s="27"/>
    </row>
    <row r="45" spans="1:6" ht="14.1" customHeight="1">
      <c r="A45" s="209"/>
      <c r="B45" s="197"/>
      <c r="C45" s="199"/>
      <c r="D45" s="24" t="s">
        <v>89</v>
      </c>
      <c r="E45" s="45"/>
      <c r="F45" s="27"/>
    </row>
    <row r="46" spans="1:6" ht="14.1" customHeight="1">
      <c r="A46" s="219" t="s">
        <v>60</v>
      </c>
      <c r="B46" s="75">
        <v>16</v>
      </c>
      <c r="C46" s="76" t="s">
        <v>8</v>
      </c>
      <c r="D46" s="30"/>
      <c r="E46" s="45"/>
      <c r="F46" s="27" t="s">
        <v>29</v>
      </c>
    </row>
    <row r="47" spans="1:6" ht="14.1" customHeight="1">
      <c r="A47" s="219"/>
      <c r="B47" s="77">
        <v>17</v>
      </c>
      <c r="C47" s="43" t="s">
        <v>1</v>
      </c>
      <c r="D47" s="32"/>
      <c r="E47" s="32" t="s">
        <v>62</v>
      </c>
      <c r="F47" s="47"/>
    </row>
    <row r="48" spans="1:6" ht="14.1" customHeight="1">
      <c r="A48" s="219"/>
      <c r="B48" s="77">
        <v>24</v>
      </c>
      <c r="C48" s="43" t="s">
        <v>1</v>
      </c>
      <c r="D48" s="78" t="s">
        <v>19</v>
      </c>
      <c r="E48" s="79"/>
      <c r="F48" s="47"/>
    </row>
    <row r="49" spans="1:6" ht="14.1" customHeight="1">
      <c r="A49" s="219"/>
      <c r="B49" s="80">
        <v>25</v>
      </c>
      <c r="C49" s="61" t="s">
        <v>83</v>
      </c>
      <c r="D49" s="74" t="s">
        <v>85</v>
      </c>
      <c r="E49" s="81"/>
      <c r="F49" s="82"/>
    </row>
    <row r="50" spans="1:6" ht="14.1" customHeight="1">
      <c r="A50" s="220"/>
      <c r="B50" s="83">
        <v>27</v>
      </c>
      <c r="C50" s="51" t="s">
        <v>1</v>
      </c>
      <c r="D50" s="84"/>
      <c r="E50" s="52" t="s">
        <v>16</v>
      </c>
      <c r="F50" s="85"/>
    </row>
    <row r="51" spans="1:6" ht="14.1" customHeight="1">
      <c r="A51" s="212" t="s">
        <v>21</v>
      </c>
      <c r="B51" s="215">
        <v>6</v>
      </c>
      <c r="C51" s="216" t="s">
        <v>8</v>
      </c>
      <c r="D51" s="86"/>
      <c r="E51" s="38" t="s">
        <v>79</v>
      </c>
      <c r="F51" s="87"/>
    </row>
    <row r="52" spans="1:6" ht="14.1" customHeight="1">
      <c r="A52" s="213"/>
      <c r="B52" s="197"/>
      <c r="C52" s="199"/>
      <c r="D52" s="88"/>
      <c r="E52" s="89"/>
      <c r="F52" s="20" t="s">
        <v>43</v>
      </c>
    </row>
    <row r="53" spans="1:6" ht="14.1" customHeight="1">
      <c r="A53" s="213"/>
      <c r="B53" s="75">
        <v>8</v>
      </c>
      <c r="C53" s="26" t="s">
        <v>83</v>
      </c>
      <c r="D53" s="17" t="s">
        <v>84</v>
      </c>
      <c r="E53" s="89"/>
      <c r="F53" s="20"/>
    </row>
    <row r="54" spans="1:6" ht="14.1" customHeight="1">
      <c r="A54" s="213"/>
      <c r="B54" s="196">
        <v>9</v>
      </c>
      <c r="C54" s="198" t="s">
        <v>41</v>
      </c>
      <c r="D54" s="23" t="s">
        <v>88</v>
      </c>
      <c r="E54" s="89"/>
      <c r="F54" s="20"/>
    </row>
    <row r="55" spans="1:6" ht="14.1" customHeight="1">
      <c r="A55" s="213"/>
      <c r="B55" s="197"/>
      <c r="C55" s="199"/>
      <c r="D55" s="24" t="s">
        <v>89</v>
      </c>
      <c r="E55" s="89"/>
      <c r="F55" s="20"/>
    </row>
    <row r="56" spans="1:6" ht="14.1" customHeight="1">
      <c r="A56" s="213"/>
      <c r="B56" s="70">
        <v>13</v>
      </c>
      <c r="C56" s="76" t="s">
        <v>8</v>
      </c>
      <c r="D56" s="88"/>
      <c r="E56" s="89"/>
      <c r="F56" s="27" t="s">
        <v>29</v>
      </c>
    </row>
    <row r="57" spans="1:6" ht="14.1" customHeight="1">
      <c r="A57" s="213"/>
      <c r="B57" s="42">
        <v>15</v>
      </c>
      <c r="C57" s="43" t="s">
        <v>0</v>
      </c>
      <c r="D57" s="90"/>
      <c r="E57" s="44" t="s">
        <v>22</v>
      </c>
      <c r="F57" s="47"/>
    </row>
    <row r="58" spans="1:6" ht="14.1" customHeight="1">
      <c r="A58" s="213"/>
      <c r="B58" s="46">
        <v>22</v>
      </c>
      <c r="C58" s="26" t="s">
        <v>83</v>
      </c>
      <c r="D58" s="17" t="s">
        <v>84</v>
      </c>
      <c r="E58" s="91"/>
      <c r="F58" s="82"/>
    </row>
    <row r="59" spans="1:6" ht="14.1" customHeight="1">
      <c r="A59" s="214"/>
      <c r="B59" s="50">
        <v>28</v>
      </c>
      <c r="C59" s="51" t="s">
        <v>1</v>
      </c>
      <c r="D59" s="92"/>
      <c r="E59" s="52" t="s">
        <v>16</v>
      </c>
      <c r="F59" s="85"/>
    </row>
    <row r="60" spans="1:6" ht="14.1" customHeight="1">
      <c r="A60" s="183" t="s">
        <v>24</v>
      </c>
      <c r="B60" s="217">
        <v>6</v>
      </c>
      <c r="C60" s="216" t="s">
        <v>8</v>
      </c>
      <c r="D60" s="86"/>
      <c r="E60" s="38" t="s">
        <v>79</v>
      </c>
      <c r="F60" s="87"/>
    </row>
    <row r="61" spans="1:6" ht="14.1" customHeight="1">
      <c r="A61" s="184"/>
      <c r="B61" s="218"/>
      <c r="C61" s="199"/>
      <c r="D61" s="93"/>
      <c r="E61" s="30"/>
      <c r="F61" s="27" t="s">
        <v>43</v>
      </c>
    </row>
    <row r="62" spans="1:6" ht="14.1" customHeight="1">
      <c r="A62" s="184"/>
      <c r="B62" s="94">
        <v>8</v>
      </c>
      <c r="C62" s="26" t="s">
        <v>83</v>
      </c>
      <c r="D62" s="17" t="s">
        <v>84</v>
      </c>
      <c r="E62" s="30"/>
      <c r="F62" s="27"/>
    </row>
    <row r="63" spans="1:6" ht="14.1" customHeight="1">
      <c r="A63" s="184"/>
      <c r="B63" s="196">
        <v>9</v>
      </c>
      <c r="C63" s="198" t="s">
        <v>41</v>
      </c>
      <c r="D63" s="23" t="s">
        <v>88</v>
      </c>
      <c r="E63" s="30"/>
      <c r="F63" s="27"/>
    </row>
    <row r="64" spans="1:6" ht="14.1" customHeight="1">
      <c r="A64" s="184"/>
      <c r="B64" s="197"/>
      <c r="C64" s="199"/>
      <c r="D64" s="24" t="s">
        <v>89</v>
      </c>
      <c r="E64" s="30"/>
      <c r="F64" s="27"/>
    </row>
    <row r="65" spans="1:6" ht="14.1" customHeight="1">
      <c r="A65" s="184"/>
      <c r="B65" s="70">
        <v>13</v>
      </c>
      <c r="C65" s="76" t="s">
        <v>8</v>
      </c>
      <c r="D65" s="93"/>
      <c r="E65" s="30"/>
      <c r="F65" s="27" t="s">
        <v>29</v>
      </c>
    </row>
    <row r="66" spans="1:6" ht="14.1" customHeight="1">
      <c r="A66" s="184"/>
      <c r="B66" s="75">
        <v>22</v>
      </c>
      <c r="C66" s="26" t="s">
        <v>83</v>
      </c>
      <c r="D66" s="17" t="s">
        <v>84</v>
      </c>
      <c r="E66" s="95"/>
      <c r="F66" s="96"/>
    </row>
    <row r="67" spans="1:6" ht="14.1" customHeight="1">
      <c r="A67" s="185"/>
      <c r="B67" s="50">
        <v>28</v>
      </c>
      <c r="C67" s="51" t="s">
        <v>1</v>
      </c>
      <c r="D67" s="92"/>
      <c r="E67" s="52" t="s">
        <v>16</v>
      </c>
      <c r="F67" s="85"/>
    </row>
    <row r="68" spans="1:6" ht="14.1" customHeight="1">
      <c r="A68" s="183" t="s">
        <v>5</v>
      </c>
      <c r="B68" s="36">
        <v>1</v>
      </c>
      <c r="C68" s="37" t="s">
        <v>10</v>
      </c>
      <c r="D68" s="97" t="s">
        <v>7</v>
      </c>
      <c r="E68" s="98"/>
      <c r="F68" s="99"/>
    </row>
    <row r="69" spans="1:6" ht="14.1" customHeight="1">
      <c r="A69" s="184"/>
      <c r="B69" s="42">
        <v>3</v>
      </c>
      <c r="C69" s="76" t="s">
        <v>8</v>
      </c>
      <c r="D69" s="93"/>
      <c r="E69" s="30"/>
      <c r="F69" s="20" t="s">
        <v>43</v>
      </c>
    </row>
    <row r="70" spans="1:6" ht="14.1" customHeight="1">
      <c r="A70" s="184"/>
      <c r="B70" s="42">
        <v>4</v>
      </c>
      <c r="C70" s="100" t="s">
        <v>1</v>
      </c>
      <c r="D70" s="101"/>
      <c r="E70" s="32" t="s">
        <v>90</v>
      </c>
      <c r="F70" s="102"/>
    </row>
    <row r="71" spans="1:6" ht="14.1" customHeight="1">
      <c r="A71" s="184"/>
      <c r="B71" s="42">
        <v>10</v>
      </c>
      <c r="C71" s="76" t="s">
        <v>8</v>
      </c>
      <c r="D71" s="101"/>
      <c r="E71" s="32"/>
      <c r="F71" s="20" t="s">
        <v>29</v>
      </c>
    </row>
    <row r="72" spans="1:6" ht="14.1" customHeight="1">
      <c r="A72" s="184"/>
      <c r="B72" s="77">
        <v>11</v>
      </c>
      <c r="C72" s="43" t="s">
        <v>1</v>
      </c>
      <c r="D72" s="103" t="s">
        <v>26</v>
      </c>
      <c r="E72" s="45"/>
      <c r="F72" s="47"/>
    </row>
    <row r="73" spans="1:6" ht="14.1" customHeight="1">
      <c r="A73" s="185"/>
      <c r="B73" s="104">
        <v>25</v>
      </c>
      <c r="C73" s="51" t="s">
        <v>111</v>
      </c>
      <c r="D73" s="92"/>
      <c r="E73" s="52" t="s">
        <v>16</v>
      </c>
      <c r="F73" s="85"/>
    </row>
    <row r="74" spans="1:6" ht="14.1" customHeight="1"/>
    <row r="75" spans="1:6" ht="14.1" customHeight="1"/>
    <row r="76" spans="1:6" ht="14.1" customHeight="1"/>
    <row r="77" spans="1:6" ht="14.1" customHeight="1"/>
    <row r="78" spans="1:6" ht="14.1" customHeight="1"/>
    <row r="79" spans="1:6" ht="14.1" customHeight="1"/>
    <row r="80" spans="1:6" ht="14.1" customHeight="1"/>
    <row r="81" ht="14.1" customHeight="1"/>
    <row r="82" ht="15.6" customHeight="1"/>
    <row r="83" ht="15.6" customHeight="1"/>
    <row r="84" ht="15.6" customHeight="1"/>
    <row r="85" ht="15.6" customHeight="1"/>
    <row r="86" ht="15.6" customHeight="1"/>
    <row r="87" ht="15.6" customHeight="1"/>
    <row r="88" ht="15.6" customHeight="1"/>
    <row r="89" ht="15.6" customHeight="1"/>
    <row r="90" ht="15.6" customHeight="1"/>
    <row r="91" ht="15.6" customHeight="1"/>
    <row r="92" ht="15.6" customHeight="1"/>
    <row r="93" ht="15.6" customHeight="1"/>
    <row r="94" ht="15.6" customHeight="1"/>
    <row r="95" ht="15.6" customHeight="1"/>
    <row r="96" ht="15.6" customHeight="1"/>
    <row r="97" ht="15.6" customHeight="1"/>
    <row r="98" ht="15.6" customHeight="1"/>
    <row r="99" ht="15.6" customHeight="1"/>
    <row r="100" ht="15.6" customHeight="1"/>
    <row r="101" ht="15.6" customHeight="1"/>
    <row r="102" ht="15.6" customHeight="1"/>
    <row r="103" ht="15.6" customHeight="1"/>
    <row r="104" ht="15.6" customHeight="1"/>
  </sheetData>
  <mergeCells count="37">
    <mergeCell ref="B44:B45"/>
    <mergeCell ref="C44:C45"/>
    <mergeCell ref="A41:A45"/>
    <mergeCell ref="D38:E38"/>
    <mergeCell ref="A68:A73"/>
    <mergeCell ref="A51:A59"/>
    <mergeCell ref="B51:B52"/>
    <mergeCell ref="C51:C52"/>
    <mergeCell ref="B54:B55"/>
    <mergeCell ref="C54:C55"/>
    <mergeCell ref="A60:A67"/>
    <mergeCell ref="B60:B61"/>
    <mergeCell ref="C60:C61"/>
    <mergeCell ref="B63:B64"/>
    <mergeCell ref="C63:C64"/>
    <mergeCell ref="A46:A50"/>
    <mergeCell ref="A2:F2"/>
    <mergeCell ref="A3:F3"/>
    <mergeCell ref="D5:F5"/>
    <mergeCell ref="B6:B8"/>
    <mergeCell ref="C6:C8"/>
    <mergeCell ref="C32:C33"/>
    <mergeCell ref="E29:F29"/>
    <mergeCell ref="D23:E23"/>
    <mergeCell ref="A32:A40"/>
    <mergeCell ref="A6:A19"/>
    <mergeCell ref="E28:F28"/>
    <mergeCell ref="B10:B11"/>
    <mergeCell ref="C10:C11"/>
    <mergeCell ref="A20:A31"/>
    <mergeCell ref="B21:B22"/>
    <mergeCell ref="C21:C22"/>
    <mergeCell ref="B25:B26"/>
    <mergeCell ref="C25:C26"/>
    <mergeCell ref="B34:B35"/>
    <mergeCell ref="C34:C35"/>
    <mergeCell ref="B32:B33"/>
  </mergeCells>
  <phoneticPr fontId="4"/>
  <pageMargins left="0.51181102362204722" right="0.31496062992125984" top="0.55118110236220474" bottom="0.35433070866141736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zoomScale="190" zoomScaleNormal="190" workbookViewId="0">
      <selection activeCell="I17" sqref="I17"/>
    </sheetView>
  </sheetViews>
  <sheetFormatPr defaultRowHeight="13.5"/>
  <cols>
    <col min="1" max="1" width="3.625" customWidth="1"/>
    <col min="2" max="2" width="4" customWidth="1"/>
    <col min="3" max="3" width="0" hidden="1" customWidth="1"/>
    <col min="4" max="4" width="3" customWidth="1"/>
    <col min="5" max="5" width="20.625" customWidth="1"/>
    <col min="6" max="6" width="35" customWidth="1"/>
    <col min="7" max="7" width="22.5" customWidth="1"/>
  </cols>
  <sheetData>
    <row r="1" spans="1:7" ht="21.75" customHeight="1">
      <c r="A1" s="202" t="s">
        <v>35</v>
      </c>
      <c r="B1" s="202"/>
      <c r="C1" s="202"/>
      <c r="D1" s="202"/>
      <c r="E1" s="202"/>
      <c r="F1" s="202"/>
      <c r="G1" s="202"/>
    </row>
    <row r="2" spans="1:7" ht="21.75" customHeight="1">
      <c r="A2" s="203" t="s">
        <v>64</v>
      </c>
      <c r="B2" s="203"/>
      <c r="C2" s="203"/>
      <c r="D2" s="203"/>
      <c r="E2" s="203"/>
      <c r="F2" s="203"/>
      <c r="G2" s="203"/>
    </row>
    <row r="3" spans="1:7" ht="5.0999999999999996" customHeight="1">
      <c r="A3" s="9"/>
      <c r="B3" s="9"/>
      <c r="C3" s="9"/>
      <c r="D3" s="9"/>
      <c r="E3" s="9"/>
      <c r="F3" s="9"/>
      <c r="G3" s="9"/>
    </row>
    <row r="4" spans="1:7" ht="15.6" customHeight="1">
      <c r="A4" s="10" t="s">
        <v>0</v>
      </c>
      <c r="B4" s="11" t="s">
        <v>1</v>
      </c>
      <c r="C4" s="10" t="s">
        <v>2</v>
      </c>
      <c r="D4" s="12" t="s">
        <v>3</v>
      </c>
      <c r="E4" s="204" t="s">
        <v>4</v>
      </c>
      <c r="F4" s="205"/>
      <c r="G4" s="206"/>
    </row>
    <row r="5" spans="1:7" s="2" customFormat="1" ht="14.45" customHeight="1">
      <c r="A5" s="231" t="s">
        <v>33</v>
      </c>
      <c r="B5" s="105">
        <v>1</v>
      </c>
      <c r="C5" s="106" t="str">
        <f>IF(B5="","",CONCATENATE("2025/4/",B5))</f>
        <v>2025/4/1</v>
      </c>
      <c r="D5" s="37" t="s">
        <v>6</v>
      </c>
      <c r="E5" s="107" t="s">
        <v>7</v>
      </c>
      <c r="F5" s="108"/>
      <c r="G5" s="109"/>
    </row>
    <row r="6" spans="1:7" s="2" customFormat="1" ht="14.45" customHeight="1">
      <c r="A6" s="232"/>
      <c r="B6" s="42">
        <v>4</v>
      </c>
      <c r="C6" s="110" t="str">
        <f t="shared" ref="C6:C11" si="0">IF(B6="","",CONCATENATE("2025/4/",B6))</f>
        <v>2025/4/4</v>
      </c>
      <c r="D6" s="100" t="s">
        <v>8</v>
      </c>
      <c r="E6" s="111"/>
      <c r="F6" s="112" t="s">
        <v>91</v>
      </c>
      <c r="G6" s="27" t="s">
        <v>44</v>
      </c>
    </row>
    <row r="7" spans="1:7" s="2" customFormat="1" ht="14.45" customHeight="1">
      <c r="A7" s="232"/>
      <c r="B7" s="196">
        <v>10</v>
      </c>
      <c r="C7" s="110"/>
      <c r="D7" s="236" t="s">
        <v>52</v>
      </c>
      <c r="E7" s="23" t="s">
        <v>88</v>
      </c>
      <c r="F7" s="112"/>
      <c r="G7" s="27"/>
    </row>
    <row r="8" spans="1:7" s="2" customFormat="1" ht="14.45" customHeight="1">
      <c r="A8" s="232"/>
      <c r="B8" s="197"/>
      <c r="C8" s="110"/>
      <c r="D8" s="237"/>
      <c r="E8" s="24" t="s">
        <v>89</v>
      </c>
      <c r="F8" s="112"/>
      <c r="G8" s="27"/>
    </row>
    <row r="9" spans="1:7" s="2" customFormat="1" ht="14.45" customHeight="1">
      <c r="A9" s="232"/>
      <c r="B9" s="113">
        <v>12</v>
      </c>
      <c r="C9" s="114" t="str">
        <f t="shared" si="0"/>
        <v>2025/4/12</v>
      </c>
      <c r="D9" s="43" t="s">
        <v>1</v>
      </c>
      <c r="E9" s="115" t="s">
        <v>92</v>
      </c>
      <c r="F9" s="116"/>
      <c r="G9" s="117"/>
    </row>
    <row r="10" spans="1:7" s="2" customFormat="1" ht="14.45" customHeight="1">
      <c r="A10" s="232"/>
      <c r="B10" s="113">
        <v>18</v>
      </c>
      <c r="C10" s="114"/>
      <c r="D10" s="43" t="s">
        <v>28</v>
      </c>
      <c r="E10" s="118"/>
      <c r="F10" s="119"/>
      <c r="G10" s="27" t="s">
        <v>29</v>
      </c>
    </row>
    <row r="11" spans="1:7" s="2" customFormat="1" ht="14.45" customHeight="1">
      <c r="A11" s="232"/>
      <c r="B11" s="113">
        <v>23</v>
      </c>
      <c r="C11" s="114" t="str">
        <f t="shared" si="0"/>
        <v>2025/4/23</v>
      </c>
      <c r="D11" s="43" t="s">
        <v>10</v>
      </c>
      <c r="E11" s="118"/>
      <c r="F11" s="116" t="s">
        <v>93</v>
      </c>
      <c r="G11" s="117"/>
    </row>
    <row r="12" spans="1:7" s="2" customFormat="1" ht="14.45" customHeight="1">
      <c r="A12" s="233"/>
      <c r="B12" s="120">
        <v>26</v>
      </c>
      <c r="C12" s="121" t="str">
        <f t="shared" ref="C12" si="1">IF(B12="","",CONCATENATE("2025/4/",B12))</f>
        <v>2025/4/26</v>
      </c>
      <c r="D12" s="51" t="s">
        <v>1</v>
      </c>
      <c r="E12" s="122" t="s">
        <v>40</v>
      </c>
      <c r="F12" s="123" t="s">
        <v>94</v>
      </c>
      <c r="G12" s="124"/>
    </row>
    <row r="13" spans="1:7" s="2" customFormat="1" ht="14.45" customHeight="1">
      <c r="A13" s="234" t="s">
        <v>34</v>
      </c>
      <c r="B13" s="125">
        <v>2</v>
      </c>
      <c r="C13" s="106" t="s">
        <v>27</v>
      </c>
      <c r="D13" s="37" t="s">
        <v>8</v>
      </c>
      <c r="E13" s="126"/>
      <c r="F13" s="112" t="s">
        <v>95</v>
      </c>
      <c r="G13" s="27" t="s">
        <v>43</v>
      </c>
    </row>
    <row r="14" spans="1:7" s="2" customFormat="1" ht="14.45" customHeight="1">
      <c r="A14" s="235"/>
      <c r="B14" s="77">
        <v>8</v>
      </c>
      <c r="C14" s="114" t="str">
        <f>IF(B14="","",CONCATENATE("2025/5/",B14))</f>
        <v>2025/5/8</v>
      </c>
      <c r="D14" s="43" t="s">
        <v>14</v>
      </c>
      <c r="E14" s="118"/>
      <c r="F14" s="127" t="s">
        <v>15</v>
      </c>
      <c r="G14" s="117"/>
    </row>
    <row r="15" spans="1:7" s="2" customFormat="1" ht="14.45" customHeight="1">
      <c r="A15" s="235"/>
      <c r="B15" s="77">
        <v>9</v>
      </c>
      <c r="C15" s="114"/>
      <c r="D15" s="43" t="s">
        <v>32</v>
      </c>
      <c r="E15" s="118"/>
      <c r="F15" s="128"/>
      <c r="G15" s="129" t="s">
        <v>29</v>
      </c>
    </row>
    <row r="16" spans="1:7" s="2" customFormat="1" ht="14.45" customHeight="1">
      <c r="A16" s="235"/>
      <c r="B16" s="77">
        <v>10</v>
      </c>
      <c r="C16" s="114" t="str">
        <f>IF(B16="","",CONCATENATE("2025/5/",B16))</f>
        <v>2025/5/10</v>
      </c>
      <c r="D16" s="43" t="s">
        <v>1</v>
      </c>
      <c r="E16" s="118"/>
      <c r="F16" s="130" t="s">
        <v>96</v>
      </c>
      <c r="G16" s="117"/>
    </row>
    <row r="17" spans="1:7" s="2" customFormat="1" ht="14.45" customHeight="1">
      <c r="A17" s="235"/>
      <c r="B17" s="223">
        <v>14</v>
      </c>
      <c r="C17" s="114"/>
      <c r="D17" s="198" t="s">
        <v>51</v>
      </c>
      <c r="E17" s="23" t="s">
        <v>88</v>
      </c>
      <c r="F17" s="130"/>
      <c r="G17" s="117"/>
    </row>
    <row r="18" spans="1:7" s="2" customFormat="1" ht="14.45" customHeight="1">
      <c r="A18" s="235"/>
      <c r="B18" s="218"/>
      <c r="C18" s="114"/>
      <c r="D18" s="199"/>
      <c r="E18" s="24" t="s">
        <v>89</v>
      </c>
      <c r="F18" s="130"/>
      <c r="G18" s="117"/>
    </row>
    <row r="19" spans="1:7" s="2" customFormat="1" ht="14.45" customHeight="1">
      <c r="A19" s="235"/>
      <c r="B19" s="131">
        <v>16</v>
      </c>
      <c r="C19" s="114"/>
      <c r="D19" s="71" t="s">
        <v>66</v>
      </c>
      <c r="E19" s="24"/>
      <c r="F19" s="130"/>
      <c r="G19" s="27" t="s">
        <v>68</v>
      </c>
    </row>
    <row r="20" spans="1:7" s="2" customFormat="1" ht="14.45" customHeight="1">
      <c r="A20" s="235"/>
      <c r="B20" s="131">
        <v>17</v>
      </c>
      <c r="C20" s="114"/>
      <c r="D20" s="71" t="s">
        <v>67</v>
      </c>
      <c r="E20" s="24"/>
      <c r="F20" s="130"/>
      <c r="G20" s="27" t="s">
        <v>69</v>
      </c>
    </row>
    <row r="21" spans="1:7" s="2" customFormat="1" ht="14.45" customHeight="1">
      <c r="A21" s="235"/>
      <c r="B21" s="77">
        <v>18</v>
      </c>
      <c r="C21" s="114"/>
      <c r="D21" s="43" t="s">
        <v>0</v>
      </c>
      <c r="E21" s="23" t="s">
        <v>48</v>
      </c>
      <c r="F21" s="130"/>
      <c r="G21" s="117"/>
    </row>
    <row r="22" spans="1:7" s="2" customFormat="1" ht="14.45" customHeight="1">
      <c r="A22" s="235"/>
      <c r="B22" s="77">
        <v>19</v>
      </c>
      <c r="C22" s="114" t="str">
        <f>IF(B22="","",CONCATENATE("2025/5/",B22))</f>
        <v>2025/5/19</v>
      </c>
      <c r="D22" s="43" t="s">
        <v>11</v>
      </c>
      <c r="E22" s="118"/>
      <c r="F22" s="127" t="s">
        <v>36</v>
      </c>
      <c r="G22" s="117"/>
    </row>
    <row r="23" spans="1:7" s="2" customFormat="1" ht="14.45" customHeight="1">
      <c r="A23" s="235"/>
      <c r="B23" s="77">
        <v>21</v>
      </c>
      <c r="C23" s="114" t="str">
        <f>IF(B23="","",CONCATENATE("2025/5/",B23))</f>
        <v>2025/5/21</v>
      </c>
      <c r="D23" s="43" t="s">
        <v>10</v>
      </c>
      <c r="E23" s="118"/>
      <c r="F23" s="132" t="s">
        <v>50</v>
      </c>
      <c r="G23" s="117"/>
    </row>
    <row r="24" spans="1:7" s="2" customFormat="1" ht="14.45" customHeight="1">
      <c r="A24" s="235"/>
      <c r="B24" s="133">
        <v>23</v>
      </c>
      <c r="C24" s="134"/>
      <c r="D24" s="135" t="s">
        <v>8</v>
      </c>
      <c r="E24" s="136" t="s">
        <v>97</v>
      </c>
      <c r="F24" s="134"/>
      <c r="G24" s="117"/>
    </row>
    <row r="25" spans="1:7" s="2" customFormat="1" ht="14.45" customHeight="1">
      <c r="A25" s="235"/>
      <c r="B25" s="133">
        <v>24</v>
      </c>
      <c r="C25" s="134"/>
      <c r="D25" s="43" t="s">
        <v>1</v>
      </c>
      <c r="E25" s="23" t="s">
        <v>40</v>
      </c>
      <c r="F25" s="137"/>
      <c r="G25" s="27"/>
    </row>
    <row r="26" spans="1:7" s="2" customFormat="1" ht="14.45" customHeight="1">
      <c r="A26" s="235"/>
      <c r="B26" s="77">
        <v>31</v>
      </c>
      <c r="C26" s="114" t="str">
        <f>IF(B26="","",CONCATENATE("2025/5/",B26))</f>
        <v>2025/5/31</v>
      </c>
      <c r="D26" s="43" t="s">
        <v>1</v>
      </c>
      <c r="E26" s="118"/>
      <c r="F26" s="138" t="s">
        <v>98</v>
      </c>
      <c r="G26" s="117"/>
    </row>
    <row r="27" spans="1:7" s="2" customFormat="1" ht="14.45" customHeight="1">
      <c r="A27" s="221" t="s">
        <v>17</v>
      </c>
      <c r="B27" s="139">
        <v>5</v>
      </c>
      <c r="C27" s="106"/>
      <c r="D27" s="37" t="s">
        <v>14</v>
      </c>
      <c r="E27" s="126"/>
      <c r="F27" s="140" t="s">
        <v>99</v>
      </c>
      <c r="G27" s="109"/>
    </row>
    <row r="28" spans="1:7" s="2" customFormat="1" ht="14.45" customHeight="1">
      <c r="A28" s="222"/>
      <c r="B28" s="141">
        <v>6</v>
      </c>
      <c r="C28" s="114" t="str">
        <f>IF(B28="","",CONCATENATE("2025/6/",B28))</f>
        <v>2025/6/6</v>
      </c>
      <c r="D28" s="43" t="s">
        <v>8</v>
      </c>
      <c r="E28" s="118"/>
      <c r="F28" s="112" t="s">
        <v>100</v>
      </c>
      <c r="G28" s="27" t="s">
        <v>43</v>
      </c>
    </row>
    <row r="29" spans="1:7" s="2" customFormat="1" ht="14.45" customHeight="1">
      <c r="A29" s="222"/>
      <c r="B29" s="141">
        <v>7</v>
      </c>
      <c r="C29" s="114" t="str">
        <f t="shared" ref="C29:C35" si="2">IF(B29="","",CONCATENATE("2025/6/",B29))</f>
        <v>2025/6/7</v>
      </c>
      <c r="D29" s="43" t="s">
        <v>1</v>
      </c>
      <c r="E29" s="118"/>
      <c r="F29" s="142" t="s">
        <v>101</v>
      </c>
      <c r="G29" s="117"/>
    </row>
    <row r="30" spans="1:7" s="2" customFormat="1" ht="14.45" customHeight="1">
      <c r="A30" s="222"/>
      <c r="B30" s="227">
        <v>9</v>
      </c>
      <c r="C30" s="114"/>
      <c r="D30" s="198" t="s">
        <v>53</v>
      </c>
      <c r="E30" s="23" t="s">
        <v>88</v>
      </c>
      <c r="F30" s="143"/>
      <c r="G30" s="117"/>
    </row>
    <row r="31" spans="1:7" s="2" customFormat="1" ht="14.45" customHeight="1">
      <c r="A31" s="222"/>
      <c r="B31" s="228"/>
      <c r="C31" s="114"/>
      <c r="D31" s="199"/>
      <c r="E31" s="24" t="s">
        <v>89</v>
      </c>
      <c r="F31" s="143"/>
      <c r="G31" s="117"/>
    </row>
    <row r="32" spans="1:7" s="2" customFormat="1" ht="14.45" customHeight="1">
      <c r="A32" s="222"/>
      <c r="B32" s="141">
        <v>13</v>
      </c>
      <c r="C32" s="114"/>
      <c r="D32" s="43" t="s">
        <v>30</v>
      </c>
      <c r="E32" s="118"/>
      <c r="F32" s="144"/>
      <c r="G32" s="27" t="s">
        <v>39</v>
      </c>
    </row>
    <row r="33" spans="1:7" s="2" customFormat="1" ht="14.45" customHeight="1">
      <c r="A33" s="222"/>
      <c r="B33" s="141">
        <v>14</v>
      </c>
      <c r="C33" s="114"/>
      <c r="D33" s="43" t="s">
        <v>1</v>
      </c>
      <c r="E33" s="118"/>
      <c r="F33" s="229" t="s">
        <v>65</v>
      </c>
      <c r="G33" s="230"/>
    </row>
    <row r="34" spans="1:7" s="2" customFormat="1" ht="14.45" customHeight="1">
      <c r="A34" s="222"/>
      <c r="B34" s="141">
        <v>20</v>
      </c>
      <c r="C34" s="114"/>
      <c r="D34" s="43" t="s">
        <v>37</v>
      </c>
      <c r="E34" s="118"/>
      <c r="F34" s="144"/>
      <c r="G34" s="145" t="s">
        <v>38</v>
      </c>
    </row>
    <row r="35" spans="1:7" s="2" customFormat="1" ht="14.45" customHeight="1">
      <c r="A35" s="222"/>
      <c r="B35" s="146">
        <v>21</v>
      </c>
      <c r="C35" s="114" t="str">
        <f t="shared" si="2"/>
        <v>2025/6/21</v>
      </c>
      <c r="D35" s="43" t="s">
        <v>1</v>
      </c>
      <c r="E35" s="23" t="s">
        <v>46</v>
      </c>
      <c r="F35" s="130" t="s">
        <v>102</v>
      </c>
      <c r="G35" s="147" t="s">
        <v>70</v>
      </c>
    </row>
    <row r="36" spans="1:7" s="2" customFormat="1" ht="14.45" customHeight="1">
      <c r="A36" s="223"/>
      <c r="B36" s="148">
        <v>24</v>
      </c>
      <c r="C36" s="149"/>
      <c r="D36" s="150" t="s">
        <v>56</v>
      </c>
      <c r="E36" s="151"/>
      <c r="F36" s="112" t="s">
        <v>57</v>
      </c>
      <c r="G36" s="152"/>
    </row>
    <row r="37" spans="1:7" s="2" customFormat="1" ht="14.45" customHeight="1">
      <c r="A37" s="224"/>
      <c r="B37" s="153">
        <v>28</v>
      </c>
      <c r="C37" s="121"/>
      <c r="D37" s="51" t="s">
        <v>1</v>
      </c>
      <c r="E37" s="122" t="s">
        <v>47</v>
      </c>
      <c r="F37" s="52" t="s">
        <v>103</v>
      </c>
      <c r="G37" s="124"/>
    </row>
    <row r="38" spans="1:7" s="2" customFormat="1" ht="14.45" customHeight="1">
      <c r="A38" s="217" t="s">
        <v>20</v>
      </c>
      <c r="B38" s="154">
        <v>4</v>
      </c>
      <c r="C38" s="106" t="str">
        <f>IF(B38="","",CONCATENATE("2025/7/",B38))</f>
        <v>2025/7/4</v>
      </c>
      <c r="D38" s="155" t="s">
        <v>8</v>
      </c>
      <c r="E38" s="156"/>
      <c r="F38" s="112" t="s">
        <v>104</v>
      </c>
      <c r="G38" s="27" t="s">
        <v>43</v>
      </c>
    </row>
    <row r="39" spans="1:7" s="2" customFormat="1" ht="14.45" customHeight="1">
      <c r="A39" s="225"/>
      <c r="B39" s="141">
        <v>5</v>
      </c>
      <c r="C39" s="114" t="str">
        <f>IF(B39="","",CONCATENATE("2025/7/",B39))</f>
        <v>2025/7/5</v>
      </c>
      <c r="D39" s="43" t="s">
        <v>1</v>
      </c>
      <c r="E39" s="115" t="s">
        <v>105</v>
      </c>
      <c r="F39" s="157"/>
      <c r="G39" s="117"/>
    </row>
    <row r="40" spans="1:7" s="2" customFormat="1" ht="14.45" customHeight="1">
      <c r="A40" s="225"/>
      <c r="B40" s="227">
        <v>10</v>
      </c>
      <c r="C40" s="114"/>
      <c r="D40" s="198" t="s">
        <v>52</v>
      </c>
      <c r="E40" s="23" t="s">
        <v>88</v>
      </c>
      <c r="F40" s="157"/>
      <c r="G40" s="117"/>
    </row>
    <row r="41" spans="1:7" s="2" customFormat="1" ht="14.45" customHeight="1">
      <c r="A41" s="225"/>
      <c r="B41" s="228"/>
      <c r="C41" s="114"/>
      <c r="D41" s="199"/>
      <c r="E41" s="24" t="s">
        <v>89</v>
      </c>
      <c r="F41" s="157"/>
      <c r="G41" s="117"/>
    </row>
    <row r="42" spans="1:7" s="2" customFormat="1" ht="14.45" customHeight="1">
      <c r="A42" s="225"/>
      <c r="B42" s="141">
        <v>11</v>
      </c>
      <c r="C42" s="114"/>
      <c r="D42" s="43" t="s">
        <v>31</v>
      </c>
      <c r="E42" s="118"/>
      <c r="F42" s="157"/>
      <c r="G42" s="27" t="s">
        <v>29</v>
      </c>
    </row>
    <row r="43" spans="1:7" s="2" customFormat="1" ht="14.45" customHeight="1">
      <c r="A43" s="225"/>
      <c r="B43" s="141">
        <v>25</v>
      </c>
      <c r="C43" s="114"/>
      <c r="D43" s="43" t="s">
        <v>31</v>
      </c>
      <c r="E43" s="118"/>
      <c r="F43" s="157"/>
      <c r="G43" s="27" t="s">
        <v>73</v>
      </c>
    </row>
    <row r="44" spans="1:7" s="2" customFormat="1" ht="14.45" customHeight="1">
      <c r="A44" s="225"/>
      <c r="B44" s="77">
        <v>26</v>
      </c>
      <c r="C44" s="114" t="str">
        <f t="shared" ref="C44" si="3">IF(B44="","",CONCATENATE("2025/7/",B44))</f>
        <v>2025/7/26</v>
      </c>
      <c r="D44" s="43" t="s">
        <v>1</v>
      </c>
      <c r="E44" s="23" t="s">
        <v>49</v>
      </c>
      <c r="F44" s="158" t="s">
        <v>98</v>
      </c>
      <c r="G44" s="159"/>
    </row>
    <row r="45" spans="1:7" s="2" customFormat="1" ht="14.45" customHeight="1">
      <c r="A45" s="226"/>
      <c r="B45" s="94">
        <v>28</v>
      </c>
      <c r="C45" s="160"/>
      <c r="D45" s="161" t="s">
        <v>41</v>
      </c>
      <c r="E45" s="162"/>
      <c r="F45" s="163" t="s">
        <v>42</v>
      </c>
      <c r="G45" s="124"/>
    </row>
    <row r="46" spans="1:7" s="2" customFormat="1" ht="14.45" customHeight="1">
      <c r="A46" s="221" t="s">
        <v>23</v>
      </c>
      <c r="B46" s="164">
        <v>1</v>
      </c>
      <c r="C46" s="106" t="str">
        <f>IF(B46="","",CONCATENATE("2025/8/",B46))</f>
        <v>2025/8/1</v>
      </c>
      <c r="D46" s="37" t="s">
        <v>8</v>
      </c>
      <c r="E46" s="126"/>
      <c r="F46" s="165" t="s">
        <v>100</v>
      </c>
      <c r="G46" s="20" t="s">
        <v>43</v>
      </c>
    </row>
    <row r="47" spans="1:7" s="2" customFormat="1" ht="14.45" customHeight="1">
      <c r="A47" s="222"/>
      <c r="B47" s="77">
        <v>8</v>
      </c>
      <c r="C47" s="114"/>
      <c r="D47" s="43" t="s">
        <v>32</v>
      </c>
      <c r="E47" s="118"/>
      <c r="F47" s="143"/>
      <c r="G47" s="27" t="s">
        <v>29</v>
      </c>
    </row>
    <row r="48" spans="1:7" s="2" customFormat="1" ht="14.45" customHeight="1">
      <c r="A48" s="223"/>
      <c r="B48" s="223">
        <v>12</v>
      </c>
      <c r="C48" s="149"/>
      <c r="D48" s="198" t="s">
        <v>54</v>
      </c>
      <c r="E48" s="23" t="s">
        <v>88</v>
      </c>
      <c r="F48" s="166"/>
      <c r="G48" s="96"/>
    </row>
    <row r="49" spans="1:7" s="2" customFormat="1" ht="14.45" customHeight="1">
      <c r="A49" s="223"/>
      <c r="B49" s="218"/>
      <c r="C49" s="149"/>
      <c r="D49" s="199"/>
      <c r="E49" s="24" t="s">
        <v>89</v>
      </c>
      <c r="F49" s="166"/>
      <c r="G49" s="96"/>
    </row>
    <row r="50" spans="1:7" s="2" customFormat="1" ht="14.45" customHeight="1">
      <c r="A50" s="224"/>
      <c r="B50" s="153">
        <v>30</v>
      </c>
      <c r="C50" s="121" t="str">
        <f t="shared" ref="C50" si="4">IF(B50="","",CONCATENATE("2025/8/",B50))</f>
        <v>2025/8/30</v>
      </c>
      <c r="D50" s="51" t="s">
        <v>1</v>
      </c>
      <c r="E50" s="167"/>
      <c r="F50" s="168" t="s">
        <v>106</v>
      </c>
      <c r="G50" s="169"/>
    </row>
    <row r="51" spans="1:7" s="2" customFormat="1" ht="14.45" customHeight="1">
      <c r="A51" s="221" t="s">
        <v>25</v>
      </c>
      <c r="B51" s="139">
        <v>5</v>
      </c>
      <c r="C51" s="106" t="str">
        <f>IF(B51="","",CONCATENATE("2025/9/",B51))</f>
        <v>2025/9/5</v>
      </c>
      <c r="D51" s="37" t="s">
        <v>8</v>
      </c>
      <c r="E51" s="126"/>
      <c r="F51" s="165" t="s">
        <v>107</v>
      </c>
      <c r="G51" s="20" t="s">
        <v>45</v>
      </c>
    </row>
    <row r="52" spans="1:7" s="2" customFormat="1" ht="14.45" customHeight="1">
      <c r="A52" s="222"/>
      <c r="B52" s="141">
        <v>6</v>
      </c>
      <c r="C52" s="110" t="str">
        <f>IF(B52="","",CONCATENATE("2025/9/",B52))</f>
        <v>2025/9/6</v>
      </c>
      <c r="D52" s="100" t="s">
        <v>1</v>
      </c>
      <c r="E52" s="170" t="s">
        <v>47</v>
      </c>
      <c r="F52" s="138" t="s">
        <v>108</v>
      </c>
      <c r="G52" s="27"/>
    </row>
    <row r="53" spans="1:7" s="2" customFormat="1" ht="14.45" customHeight="1">
      <c r="A53" s="222"/>
      <c r="B53" s="227">
        <v>9</v>
      </c>
      <c r="C53" s="110"/>
      <c r="D53" s="236" t="s">
        <v>55</v>
      </c>
      <c r="E53" s="23" t="s">
        <v>88</v>
      </c>
      <c r="F53" s="130"/>
      <c r="G53" s="27"/>
    </row>
    <row r="54" spans="1:7" s="2" customFormat="1" ht="14.45" customHeight="1">
      <c r="A54" s="222"/>
      <c r="B54" s="228"/>
      <c r="C54" s="110"/>
      <c r="D54" s="237"/>
      <c r="E54" s="24" t="s">
        <v>89</v>
      </c>
      <c r="F54" s="130"/>
      <c r="G54" s="27"/>
    </row>
    <row r="55" spans="1:7" s="2" customFormat="1" ht="14.45" customHeight="1">
      <c r="A55" s="222"/>
      <c r="B55" s="171">
        <v>12</v>
      </c>
      <c r="C55" s="110"/>
      <c r="D55" s="172" t="s">
        <v>71</v>
      </c>
      <c r="E55" s="24"/>
      <c r="F55" s="130"/>
      <c r="G55" s="27" t="s">
        <v>29</v>
      </c>
    </row>
    <row r="56" spans="1:7" s="2" customFormat="1" ht="14.45" customHeight="1">
      <c r="A56" s="222"/>
      <c r="B56" s="141">
        <v>13</v>
      </c>
      <c r="C56" s="114" t="str">
        <f>IF(B56="","",CONCATENATE("2025/9/",B56))</f>
        <v>2025/9/13</v>
      </c>
      <c r="D56" s="43" t="s">
        <v>72</v>
      </c>
      <c r="E56" s="118"/>
      <c r="F56" s="138" t="s">
        <v>109</v>
      </c>
      <c r="G56" s="27"/>
    </row>
    <row r="57" spans="1:7" s="2" customFormat="1" ht="14.45" customHeight="1">
      <c r="A57" s="222"/>
      <c r="B57" s="77">
        <v>20</v>
      </c>
      <c r="C57" s="114" t="str">
        <f t="shared" ref="C57:C58" si="5">IF(B57="","",CONCATENATE("2025/9/",B57))</f>
        <v>2025/9/20</v>
      </c>
      <c r="D57" s="43" t="s">
        <v>1</v>
      </c>
      <c r="E57" s="118"/>
      <c r="F57" s="158" t="s">
        <v>103</v>
      </c>
      <c r="G57" s="117"/>
    </row>
    <row r="58" spans="1:7" s="2" customFormat="1" ht="14.45" customHeight="1">
      <c r="A58" s="224"/>
      <c r="B58" s="153">
        <v>27</v>
      </c>
      <c r="C58" s="121" t="str">
        <f t="shared" si="5"/>
        <v>2025/9/27</v>
      </c>
      <c r="D58" s="51" t="s">
        <v>1</v>
      </c>
      <c r="E58" s="173" t="s">
        <v>110</v>
      </c>
      <c r="F58" s="174"/>
      <c r="G58" s="169"/>
    </row>
    <row r="59" spans="1:7" s="2" customFormat="1" ht="15.6" customHeight="1">
      <c r="A59" s="4"/>
      <c r="B59" s="5"/>
      <c r="C59" s="1"/>
      <c r="D59" s="6"/>
      <c r="E59" s="7"/>
      <c r="F59" s="3"/>
      <c r="G59" s="8"/>
    </row>
  </sheetData>
  <mergeCells count="22">
    <mergeCell ref="D53:D54"/>
    <mergeCell ref="B7:B8"/>
    <mergeCell ref="D7:D8"/>
    <mergeCell ref="B17:B18"/>
    <mergeCell ref="D17:D18"/>
    <mergeCell ref="B30:B31"/>
    <mergeCell ref="D30:D31"/>
    <mergeCell ref="A51:A58"/>
    <mergeCell ref="A5:A12"/>
    <mergeCell ref="A13:A26"/>
    <mergeCell ref="A27:A37"/>
    <mergeCell ref="B48:B49"/>
    <mergeCell ref="B53:B54"/>
    <mergeCell ref="A1:G1"/>
    <mergeCell ref="A46:A50"/>
    <mergeCell ref="A2:G2"/>
    <mergeCell ref="A38:A45"/>
    <mergeCell ref="E4:G4"/>
    <mergeCell ref="B40:B41"/>
    <mergeCell ref="D40:D41"/>
    <mergeCell ref="F33:G33"/>
    <mergeCell ref="D48:D49"/>
  </mergeCells>
  <phoneticPr fontId="4"/>
  <pageMargins left="0.51181102362204722" right="0.31496062992125984" top="0.55118110236220474" bottom="0.15748031496062992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Ｒ8・10-Ｒ9・4</vt:lpstr>
      <vt:lpstr>Ｒ8・4-Ｒ9・4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清水孝子</dc:creator>
  <cp:lastModifiedBy>kataishi</cp:lastModifiedBy>
  <cp:lastPrinted>2026-10-01T04:31:30Z</cp:lastPrinted>
  <dcterms:created xsi:type="dcterms:W3CDTF">2021-03-24T06:34:00Z</dcterms:created>
  <dcterms:modified xsi:type="dcterms:W3CDTF">2026-10-08T10:49:27Z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1041-11.2.0.10707</vt:lpwstr>
  </property>
  <property fmtid="{D5CDD505-2E9C-101B-9397-08002B2CF9AE}" pid="3" name="ICV">
    <vt:lpwstr>3903A7CE6CB44059A7F799C38722E292</vt:lpwstr>
  </property>
</Properties>
</file>